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externalLinks/externalLink6.xml" ContentType="application/vnd.openxmlformats-officedocument.spreadsheetml.externalLink+xml"/>
  <Override PartName="/xl/externalLinks/externalLink7.xml" ContentType="application/vnd.openxmlformats-officedocument.spreadsheetml.externalLink+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510" yWindow="810" windowWidth="19575" windowHeight="7080" activeTab="1"/>
  </bookViews>
  <sheets>
    <sheet name="Orçamento Sintético" sheetId="1" r:id="rId1"/>
    <sheet name="Cronograma" sheetId="8" r:id="rId2"/>
    <sheet name="BDI" sheetId="5" r:id="rId3"/>
  </sheets>
  <externalReferences>
    <externalReference r:id="rId4"/>
    <externalReference r:id="rId5"/>
    <externalReference r:id="rId6"/>
    <externalReference r:id="rId7"/>
    <externalReference r:id="rId8"/>
    <externalReference r:id="rId9"/>
    <externalReference r:id="rId10"/>
  </externalReferences>
  <definedNames>
    <definedName name="\0">#REF!</definedName>
    <definedName name="_________________________esc15">#REF!</definedName>
    <definedName name="_________________________esc4">#REF!</definedName>
    <definedName name="_________________________esc6">#REF!</definedName>
    <definedName name="________________________esc15">#REF!</definedName>
    <definedName name="________________________esc4">#REF!</definedName>
    <definedName name="________________________esc6">#REF!</definedName>
    <definedName name="_______________________esc15">#REF!</definedName>
    <definedName name="_______________________esc4">#REF!</definedName>
    <definedName name="_______________________esc6">#REF!</definedName>
    <definedName name="______________________esc15">#REF!</definedName>
    <definedName name="______________________esc4">#REF!</definedName>
    <definedName name="______________________esc6">#REF!</definedName>
    <definedName name="____________________esc15">#REF!</definedName>
    <definedName name="____________________esc4">#REF!</definedName>
    <definedName name="____________________esc6">#REF!</definedName>
    <definedName name="___________________esc15">#REF!</definedName>
    <definedName name="___________________esc4">#REF!</definedName>
    <definedName name="___________________esc6">#REF!</definedName>
    <definedName name="__________________esc15">#REF!</definedName>
    <definedName name="__________________esc4">#REF!</definedName>
    <definedName name="__________________esc6">#REF!</definedName>
    <definedName name="_________________esc15">#REF!</definedName>
    <definedName name="_________________esc4">#REF!</definedName>
    <definedName name="_________________esc6">#REF!</definedName>
    <definedName name="_______________esc15">#REF!</definedName>
    <definedName name="_______________esc4">#REF!</definedName>
    <definedName name="_______________esc6">#REF!</definedName>
    <definedName name="______________esc15">#REF!</definedName>
    <definedName name="______________esc4">#REF!</definedName>
    <definedName name="______________esc6">#REF!</definedName>
    <definedName name="_____________esc15">#REF!</definedName>
    <definedName name="_____________esc4">#REF!</definedName>
    <definedName name="_____________esc6">#REF!</definedName>
    <definedName name="____________esc15">#REF!</definedName>
    <definedName name="____________esc4">#REF!</definedName>
    <definedName name="____________esc6">#REF!</definedName>
    <definedName name="___________esc15">#REF!</definedName>
    <definedName name="___________esc4">#REF!</definedName>
    <definedName name="___________esc6">#REF!</definedName>
    <definedName name="__________esc15">#REF!</definedName>
    <definedName name="__________esc4">#REF!</definedName>
    <definedName name="__________esc6">#REF!</definedName>
    <definedName name="_________esc15">#REF!</definedName>
    <definedName name="_________esc4">#REF!</definedName>
    <definedName name="_________esc6">#REF!</definedName>
    <definedName name="________esc15">#REF!</definedName>
    <definedName name="________esc4">#REF!</definedName>
    <definedName name="________esc6">#REF!</definedName>
    <definedName name="_______esc15">#REF!</definedName>
    <definedName name="_______esc4">#REF!</definedName>
    <definedName name="_______esc6">#REF!</definedName>
    <definedName name="__xlnm_Database">"#ref!"</definedName>
    <definedName name="__xlnm_Recorder">"#ref!"</definedName>
    <definedName name="_esc15">#REF!</definedName>
    <definedName name="_esc4">#REF!</definedName>
    <definedName name="_esc6">#REF!</definedName>
    <definedName name="A">#REF!</definedName>
    <definedName name="aaaa">#REF!</definedName>
    <definedName name="AB">#REF!</definedName>
    <definedName name="ABER">#REF!</definedName>
    <definedName name="ADM">#REF!</definedName>
    <definedName name="_xlnm.Print_Area" localSheetId="2">BDI!$A$1:$I$30</definedName>
    <definedName name="_xlnm.Print_Area" localSheetId="0">'Orçamento Sintético'!$A$1:$J$133</definedName>
    <definedName name="_xlnm.Print_Area">[1]Plan1!$A$1:$F$322</definedName>
    <definedName name="Área_impressão_IM">#REF!</definedName>
    <definedName name="Área_impressão_IM_5">#REF!</definedName>
    <definedName name="Área_impressão_IM_6">#REF!</definedName>
    <definedName name="Asf">#REF!</definedName>
    <definedName name="Asf_1">'[2]REDE COLETORA'!#REF!</definedName>
    <definedName name="Asf_2">'[2]REDE COLETORA'!#REF!</definedName>
    <definedName name="_xlnm.Database">#REF!</definedName>
    <definedName name="BDI">#REF!</definedName>
    <definedName name="Cim">#REF!</definedName>
    <definedName name="Cim_1">'[2]REDE COLETORA'!#REF!</definedName>
    <definedName name="Cim_2">'[2]REDE COLETORA'!#REF!</definedName>
    <definedName name="CONCATENAR">CONCATENATE(#REF!," ",#REF!)</definedName>
    <definedName name="D">#REF!</definedName>
    <definedName name="DADAD">#REF!</definedName>
    <definedName name="DATABASE">#REF!</definedName>
    <definedName name="DATAEMISSAO">#REF!</definedName>
    <definedName name="DATART">#REF!</definedName>
    <definedName name="DDD">#REF!</definedName>
    <definedName name="DDEE">#REF!</definedName>
    <definedName name="DESONERACAO" hidden="1">IF(OR(Import.Desoneracao="DESONERADO",Import.Desoneracao="SIM"),"SIM","NÃO")</definedName>
    <definedName name="EEEE">#REF!</definedName>
    <definedName name="EMPRESAS">OFFSET([3]Cotações!$B$25,0,0):OFFSET([3]Cotações!$H$29,-1,0)</definedName>
    <definedName name="esc">#REF!</definedName>
    <definedName name="esc15_1">'[2]REDE COLETORA'!#REF!</definedName>
    <definedName name="esc15_2">'[2]REDE COLETORA'!#REF!</definedName>
    <definedName name="esc4_1">'[2]REDE COLETORA'!#REF!</definedName>
    <definedName name="esc4_2">'[2]REDE COLETORA'!#REF!</definedName>
    <definedName name="esc6_1">'[2]REDE COLETORA'!#REF!</definedName>
    <definedName name="esc6_2">'[2]REDE COLETORA'!#REF!</definedName>
    <definedName name="ESPERANCA">#REF!</definedName>
    <definedName name="ESPERANCAA">#REF!</definedName>
    <definedName name="Excel_BuiltIn_Database">#REF!</definedName>
    <definedName name="FDSAFDSF">#REF!</definedName>
    <definedName name="FFF">#REF!</definedName>
    <definedName name="FoFo">#REF!</definedName>
    <definedName name="FoFo_1">'[2]REDE COLETORA'!#REF!</definedName>
    <definedName name="FoFo_2">'[2]REDE COLETORA'!#REF!</definedName>
    <definedName name="Fonte">[4]Plan1!$B$2:$B$6</definedName>
    <definedName name="_xlnm.Recorder">#REF!</definedName>
    <definedName name="Import.Desoneracao" hidden="1">OFFSET([5]DADOS!$G$18,0,-1)</definedName>
    <definedName name="INDICES">[3]Cotações!$B$22:OFFSET([3]Cotações!$I$24,-1,0)</definedName>
    <definedName name="LOCALIDADE">#REF!</definedName>
    <definedName name="MANEUTENÇÃO">#REF!</definedName>
    <definedName name="MANU">#REF!</definedName>
    <definedName name="MANU_PAV.2">#REF!</definedName>
    <definedName name="MANU_PAV2">#REF!</definedName>
    <definedName name="MBV">#REF!</definedName>
    <definedName name="MBV_1">'[2]REDE COLETORA'!#REF!</definedName>
    <definedName name="MBV_2">'[2]REDE COLETORA'!#REF!</definedName>
    <definedName name="NCOMPOSICOES">0</definedName>
    <definedName name="NCOTACOES">0</definedName>
    <definedName name="NEMPRESAS">3</definedName>
    <definedName name="NINDICES">1</definedName>
    <definedName name="nommmm">#REF!</definedName>
    <definedName name="NRELATORIOS">COUNTA([3]Relatórios!$A$1:$A$65536)-2</definedName>
    <definedName name="NumerEmpresa">3</definedName>
    <definedName name="NumerIndice">1</definedName>
    <definedName name="Obra">#REF!</definedName>
    <definedName name="ORÇAMENTO.BancoRef" hidden="1">#REF!</definedName>
    <definedName name="ORÇAMENTO.CustoUnitario" hidden="1">ROUND(#REF!,15-13*#REF!)</definedName>
    <definedName name="ORÇAMENTO.PrecoUnitarioLicitado" hidden="1">#REF!</definedName>
    <definedName name="OUTRO">#REF!</definedName>
    <definedName name="Par">#REF!</definedName>
    <definedName name="Par_1">'[2]REDE COLETORA'!#REF!</definedName>
    <definedName name="Par_2">'[2]REDE COLETORA'!#REF!</definedName>
    <definedName name="Plan">#REF!</definedName>
    <definedName name="Plan2">#REF!</definedName>
    <definedName name="Plan3">#REF!</definedName>
    <definedName name="Print_Area_MI">[6]HIDRAULICA!#REF!</definedName>
    <definedName name="PVC">#REF!</definedName>
    <definedName name="PVC_1">'[2]REDE COLETORA'!#REF!</definedName>
    <definedName name="PVC_2">'[2]REDE COLETORA'!#REF!</definedName>
    <definedName name="REFERENCIA.Descricao" hidden="1">IF(ISNUMBER(#REF!),OFFSET(INDIRECT(ORÇAMENTO.BancoRef),#REF!-1,3,1),#REF!)</definedName>
    <definedName name="REFERENCIA.Unidade" hidden="1">IF(ISNUMBER(#REF!),OFFSET(INDIRECT(ORÇAMENTO.BancoRef),#REF!-1,4,1),"-")</definedName>
    <definedName name="RelatoriosFontes">OFFSET([3]Relatórios!$A$5,1,0,NRELATORIOS)</definedName>
    <definedName name="SENHAGT" hidden="1">"PM2CAIXA"</definedName>
    <definedName name="SomaAgrup" hidden="1">SUMIF(OFFSET(#REF!,1,0,#REF!),"S",OFFSET(#REF!,1,0,#REF!))</definedName>
    <definedName name="TIPOORCAMENTO" hidden="1">IF(VALUE([7]MENU!$O$3)=2,"Licitado","Proposto")</definedName>
    <definedName name="_xlnm.Print_Titles" localSheetId="0">'Orçamento Sintético'!$6:$6</definedName>
    <definedName name="_xlnm.Print_Titles">[1]Plan1!$A$1:$IV$8</definedName>
    <definedName name="VTE">#REF!</definedName>
    <definedName name="VTE_1">'[2]REDE COLETORA'!#REF!</definedName>
    <definedName name="VTE_2">'[2]REDE COLETORA'!#REF!</definedName>
    <definedName name="VTOTAL1" hidden="1">ROUND(#REF!*#REF!,15-13*#REF!)</definedName>
    <definedName name="wrn.PENDENCIAS." hidden="1">{#N/A,#N/A,FALSE,"GERAL";#N/A,#N/A,FALSE,"012-96";#N/A,#N/A,FALSE,"018-96";#N/A,#N/A,FALSE,"027-96";#N/A,#N/A,FALSE,"059-96";#N/A,#N/A,FALSE,"076-96";#N/A,#N/A,FALSE,"019-97";#N/A,#N/A,FALSE,"021-97";#N/A,#N/A,FALSE,"022-97";#N/A,#N/A,FALSE,"028-97"}</definedName>
  </definedNames>
  <calcPr calcId="124519" concurrentCalc="0"/>
</workbook>
</file>

<file path=xl/calcChain.xml><?xml version="1.0" encoding="utf-8"?>
<calcChain xmlns="http://schemas.openxmlformats.org/spreadsheetml/2006/main">
  <c r="B2" i="5"/>
  <c r="B3"/>
  <c r="I25"/>
</calcChain>
</file>

<file path=xl/sharedStrings.xml><?xml version="1.0" encoding="utf-8"?>
<sst xmlns="http://schemas.openxmlformats.org/spreadsheetml/2006/main" count="623" uniqueCount="404">
  <si>
    <t>Bancos</t>
  </si>
  <si>
    <t>B.D.I.</t>
  </si>
  <si>
    <t>Encargos Sociais</t>
  </si>
  <si>
    <t>24,21%</t>
  </si>
  <si>
    <t>Não Desonerado: embutido nos preços unitário dos insumos de mão de obra, de acordo com as bases.</t>
  </si>
  <si>
    <t>Item</t>
  </si>
  <si>
    <t>Código</t>
  </si>
  <si>
    <t>Banco</t>
  </si>
  <si>
    <t>Descrição</t>
  </si>
  <si>
    <t>Und</t>
  </si>
  <si>
    <t>Quant.</t>
  </si>
  <si>
    <t>Valor Unit</t>
  </si>
  <si>
    <t>Valor Unit com BDI</t>
  </si>
  <si>
    <t>Total</t>
  </si>
  <si>
    <t>Peso (%)</t>
  </si>
  <si>
    <t xml:space="preserve"> 1 </t>
  </si>
  <si>
    <t>SERVIÇOS PRELIMINARES</t>
  </si>
  <si>
    <t xml:space="preserve"> 1.1 </t>
  </si>
  <si>
    <t xml:space="preserve"> ED-16660 </t>
  </si>
  <si>
    <t>SETOP</t>
  </si>
  <si>
    <t>m²</t>
  </si>
  <si>
    <t xml:space="preserve"> 1.2 </t>
  </si>
  <si>
    <t xml:space="preserve"> 01.02.11 </t>
  </si>
  <si>
    <t>SUDECAP</t>
  </si>
  <si>
    <t>BARRACAO DE OBRA - AREA COBERTA EM TELHA ONDULADA DE FIBROCIMENTO 4MM</t>
  </si>
  <si>
    <t xml:space="preserve"> 1.3 </t>
  </si>
  <si>
    <t xml:space="preserve"> 01.04.02 </t>
  </si>
  <si>
    <t>TAPUME PADRAO SUDECAP (TIPO I, II E III) - COMPENSADO 10MM FIXAÇAO ENTERRADA SEM INFORME PBH</t>
  </si>
  <si>
    <t>M</t>
  </si>
  <si>
    <t xml:space="preserve"> 1.4 </t>
  </si>
  <si>
    <t xml:space="preserve"> 01.04.09 </t>
  </si>
  <si>
    <t>TAPUME PADRAO SUDECAP (TIPO I, II E III) - TELA-TAPUME DE POLIPROPILENO H= 1,20 M, INCL. BASE</t>
  </si>
  <si>
    <t xml:space="preserve"> 1.5 </t>
  </si>
  <si>
    <t xml:space="preserve"> 01.04.10 </t>
  </si>
  <si>
    <t>TAPUME PADRAO SUDECAP (TIPO I, II E III) - PROTEÇAO COM FITA ZEBRADA AMARELA L=7CM E PEÇA 7X7</t>
  </si>
  <si>
    <t xml:space="preserve"> 1.6 </t>
  </si>
  <si>
    <t xml:space="preserve"> 01.04.11 </t>
  </si>
  <si>
    <t>TAPUME PADRAO SUDECAP (TIPO I, II E III) - FITA ZEBRADA AMARELA PARA SINALIZAÇAO L= 7CM</t>
  </si>
  <si>
    <t xml:space="preserve"> 1.7 </t>
  </si>
  <si>
    <t xml:space="preserve"> 01.06.01 </t>
  </si>
  <si>
    <t>INSTALAÇAO PROVISORIA - CONCESSIONARIA - PADRÃO CEMIG PROVISÓRIO TIPO C3, DEMANDA PROVÁVEL DE 23,1 ATÉ 27,0KW (3F+N)</t>
  </si>
  <si>
    <t>UN</t>
  </si>
  <si>
    <t xml:space="preserve"> 1.8 </t>
  </si>
  <si>
    <t xml:space="preserve"> 01.06.05 </t>
  </si>
  <si>
    <t>INSTALAÇAO PROVISORIA - CONCESSIONARIA - PADRAO COPASA - KIT CAVALTE METAL E REGISTRO 3/4"</t>
  </si>
  <si>
    <t xml:space="preserve"> 1.9 </t>
  </si>
  <si>
    <t xml:space="preserve"> 01.09.03 </t>
  </si>
  <si>
    <t>CONTAINER 6,0X2,30X2,82 M COM ISOLAMENTO TERMICO - ESCRITORIO COM AR CONDICIONADO E SANITARIO</t>
  </si>
  <si>
    <t>MES</t>
  </si>
  <si>
    <t xml:space="preserve"> 1.10 </t>
  </si>
  <si>
    <t xml:space="preserve"> 01.09.07 </t>
  </si>
  <si>
    <t>CONTAINER 6,0X2,30X2,82 M COM ISOLAMENTO TERMICO - VESTIARIO 4 CHUV. 3 SANIT. 1LAVAT. 1 MICT.</t>
  </si>
  <si>
    <t xml:space="preserve"> 1.11 </t>
  </si>
  <si>
    <t xml:space="preserve"> 01.09.09 </t>
  </si>
  <si>
    <t>CONTAINER 6,0X2,30X2,82 M COM ISOLAMENTO TERMICO - REFEITORIO</t>
  </si>
  <si>
    <t xml:space="preserve"> 1.12 </t>
  </si>
  <si>
    <t xml:space="preserve"> 01.09.10 </t>
  </si>
  <si>
    <t>CONTAINER 6,0X2,30X2,82 M COM ISOLAMENTO TERMICO - DEPOSITO E FERRAMENTARIA COM LAVATORIO</t>
  </si>
  <si>
    <t xml:space="preserve"> 1.13 </t>
  </si>
  <si>
    <t xml:space="preserve"> 01.09.01 </t>
  </si>
  <si>
    <t>CONTAINER 6,0X2,30X2,82 M COM ISOLAMENTO TERMICO - MOBILIZACAO DE CONTAINER</t>
  </si>
  <si>
    <t xml:space="preserve"> 1.14 </t>
  </si>
  <si>
    <t xml:space="preserve"> 01.09.11 </t>
  </si>
  <si>
    <t>CONTAINER 6,0X2,30X2,82 M COM ISOLAMENTO TERMICO - DESMOBILIZAÇÃO DE CONTAINER</t>
  </si>
  <si>
    <t xml:space="preserve"> 1.15 </t>
  </si>
  <si>
    <t xml:space="preserve"> 01.10.01 </t>
  </si>
  <si>
    <t>BANHEIRO QUIMICO - BANHEIRO QUIMICO 110X120X230CM COM MANUTENCAO</t>
  </si>
  <si>
    <t xml:space="preserve"> 1.16 </t>
  </si>
  <si>
    <t xml:space="preserve"> 01.11.01 </t>
  </si>
  <si>
    <t>SINALIZAÇAO - PLACA 1,0X0,60M DUPLA FACE CH.GALV. 26 EM CAVALETE</t>
  </si>
  <si>
    <t>UNMES</t>
  </si>
  <si>
    <t xml:space="preserve"> 1.17 </t>
  </si>
  <si>
    <t xml:space="preserve"> 01.11.03 </t>
  </si>
  <si>
    <t>SINALIZAÇAO - PLACA 0,50X0,50M DUPLA FACE CH.GALV.22 EM CAVALETE</t>
  </si>
  <si>
    <t xml:space="preserve"> 1.18 </t>
  </si>
  <si>
    <t xml:space="preserve"> 01.11.04 </t>
  </si>
  <si>
    <t>SINALIZAÇAO - PLACA 0,50X0,50M CH.GALV.22 CAVALETE METALON 20X20</t>
  </si>
  <si>
    <t xml:space="preserve"> 1.19 </t>
  </si>
  <si>
    <t xml:space="preserve"> CPU-1003 </t>
  </si>
  <si>
    <t>Próprio</t>
  </si>
  <si>
    <t>SINALIZAÇÃO PROVISÓRIA COM CONE EM PVC H= 75 CM - MENSAL</t>
  </si>
  <si>
    <t>UN/MÊS</t>
  </si>
  <si>
    <t xml:space="preserve"> 1.20 </t>
  </si>
  <si>
    <t xml:space="preserve"> CPU-1004 </t>
  </si>
  <si>
    <t>SINALIZAÇÃO PROVISÓRIA COM CONE MASTER 75CM BASE DE BORRACHA CORPO POLIETILENO - MENSAL</t>
  </si>
  <si>
    <t xml:space="preserve"> 1.21 </t>
  </si>
  <si>
    <t xml:space="preserve"> 01.11.07 </t>
  </si>
  <si>
    <t>SINALIZAÇAO - CONE EM PVC H= 75 CM - AQUISIÇÃO</t>
  </si>
  <si>
    <t xml:space="preserve"> 1.22 </t>
  </si>
  <si>
    <t xml:space="preserve"> 01.11.06 </t>
  </si>
  <si>
    <t>CONE MASTER 75CM BASE DE BORRACHA CORPO POLIETILENO - AQUISIÇÃO</t>
  </si>
  <si>
    <t xml:space="preserve"> 1.23 </t>
  </si>
  <si>
    <t xml:space="preserve"> 01.11.08 </t>
  </si>
  <si>
    <t>SINALIZAÇAO - SINALIZADOR ELET.MONOLIGHT LED 60 A 70 FLASHES/MIN - AQUISIÇÃO</t>
  </si>
  <si>
    <t xml:space="preserve"> 1.24 </t>
  </si>
  <si>
    <t xml:space="preserve"> 01.11.05 </t>
  </si>
  <si>
    <t>SINALIZAÇAO - FAIXA 6,0X0,80M TECIDO MORIM SUPORTE EM EUCALIPTO</t>
  </si>
  <si>
    <t xml:space="preserve"> 2 </t>
  </si>
  <si>
    <t>DEMOLIÇÕES REMOÇÕES E LIMPEZA</t>
  </si>
  <si>
    <t xml:space="preserve"> 2.1 </t>
  </si>
  <si>
    <t xml:space="preserve"> 02.11.07 </t>
  </si>
  <si>
    <t>DEMOLIÇAO DE PASSEIO E PAVIMENTO - DE REVESTIMENTO ASFALTICO COM EQUIP. PNEUMATICO</t>
  </si>
  <si>
    <t xml:space="preserve"> 2.2 </t>
  </si>
  <si>
    <t xml:space="preserve"> 02.11.05 </t>
  </si>
  <si>
    <t>DEMOLIÇAO DE PASSEIO E PAVIMENTO - MANUAL DE ALVENARIA POLIEDRICA</t>
  </si>
  <si>
    <t xml:space="preserve"> 2.3 </t>
  </si>
  <si>
    <t xml:space="preserve"> 02.11.02 </t>
  </si>
  <si>
    <t>DEMOLIÇAO DE PASSEIO E PAVIMENTO - PASSEIO OU LAJE DE CONCRETO C/ EQUIP. PNEUMATICO</t>
  </si>
  <si>
    <t xml:space="preserve"> 2.4 </t>
  </si>
  <si>
    <t xml:space="preserve"> 02.11.04 </t>
  </si>
  <si>
    <t>DEMOLIÇAO DE PASSEIO E PAVIMENTO - PASSEIO OU LAJE DE CONCRETO C/EQUIPAMENTO ELETRICO</t>
  </si>
  <si>
    <t xml:space="preserve"> 2.5 </t>
  </si>
  <si>
    <t xml:space="preserve"> 02.11.01 </t>
  </si>
  <si>
    <t>DEMOLIÇAO DE PASSEIO E PAVIMENTO - PASSEIO OU LAJE DE CONCRETO MANUALMENTE</t>
  </si>
  <si>
    <t xml:space="preserve"> 2.6 </t>
  </si>
  <si>
    <t xml:space="preserve"> 02.12.01 </t>
  </si>
  <si>
    <t>CORTE MECANICO EM CONCRETO/ASFALTO - CORTE MECAN. C/ SERRA CIRCULAR EM CONCRETO/ASFALTO</t>
  </si>
  <si>
    <t xml:space="preserve"> 2.7 </t>
  </si>
  <si>
    <t xml:space="preserve"> 96001 </t>
  </si>
  <si>
    <t>SINAPI</t>
  </si>
  <si>
    <t>FRESAGEM DE PAVIMENTO ASFÁLTICO (PROFUNDIDADE ATÉ 5,0 CM) - EXCLUSIVE TRANSPORTE. AF_11/2019</t>
  </si>
  <si>
    <t xml:space="preserve"> 2.8 </t>
  </si>
  <si>
    <t xml:space="preserve"> 02.15.01 </t>
  </si>
  <si>
    <t>REMOÇAO DE MEIO-FIO - PREMOLDADO DE CONCRETO</t>
  </si>
  <si>
    <t xml:space="preserve"> 2.9 </t>
  </si>
  <si>
    <t xml:space="preserve"> 21.04.01 </t>
  </si>
  <si>
    <t>REMOÇAO E REASSENTAMENTO DE MEIO-FIO - PREMOLDADO DE CONCRETO</t>
  </si>
  <si>
    <t xml:space="preserve"> 2.10 </t>
  </si>
  <si>
    <t xml:space="preserve"> CPU-1000 </t>
  </si>
  <si>
    <t>REMOÇÃO DE BOCA DE LOBO SIMPLES</t>
  </si>
  <si>
    <t xml:space="preserve"> 2.11 </t>
  </si>
  <si>
    <t xml:space="preserve"> 02.26.01 </t>
  </si>
  <si>
    <t>TRANSPORTE DE MATERIAL DEMOLIDO EM CARRINHO DE MAO - DMT &lt;= 50,0 M</t>
  </si>
  <si>
    <t>m³</t>
  </si>
  <si>
    <t xml:space="preserve"> 2.12 </t>
  </si>
  <si>
    <t xml:space="preserve"> 02.27.01 </t>
  </si>
  <si>
    <t>CARGA DE MATERIAL DEMOLIDO SOBRE CAMINHAO - MANUAL</t>
  </si>
  <si>
    <t xml:space="preserve"> 2.13 </t>
  </si>
  <si>
    <t xml:space="preserve"> 02.27.02 </t>
  </si>
  <si>
    <t>CARGA DE MATERIAL DEMOLIDO SOBRE CAMINHAO - MECANICA</t>
  </si>
  <si>
    <t xml:space="preserve"> 2.14 </t>
  </si>
  <si>
    <t xml:space="preserve"> 02.28.04 </t>
  </si>
  <si>
    <t>TRANSPORTE DE MATERIAL DEMOLIDO EM CAMINHAO - DMT  &gt; 5 KM</t>
  </si>
  <si>
    <t>M3KM</t>
  </si>
  <si>
    <t xml:space="preserve"> 2.15 </t>
  </si>
  <si>
    <t xml:space="preserve"> 02.30.01 </t>
  </si>
  <si>
    <t>LIMPEZA DO PAVIMENTO - CAPINA E VARRIÇAO DE PAVIMENTO EM ALVEN.POLIEDRICA</t>
  </si>
  <si>
    <t xml:space="preserve"> 3 </t>
  </si>
  <si>
    <t>TRABALHOS EM TERRA</t>
  </si>
  <si>
    <t xml:space="preserve"> 3.1 </t>
  </si>
  <si>
    <t xml:space="preserve"> 03.05.01 </t>
  </si>
  <si>
    <t>ESCAVAÇAO E CARGA MECANIZADA - EM MATERIAL DE 1ª CATEGORIA</t>
  </si>
  <si>
    <t xml:space="preserve"> 3.2 </t>
  </si>
  <si>
    <t xml:space="preserve"> 03.05.02 </t>
  </si>
  <si>
    <t>ESCAVAÇAO E CARGA MECANIZADA - EM MATERIAL DE 2ª CATEGORIA</t>
  </si>
  <si>
    <t xml:space="preserve"> 3.3 </t>
  </si>
  <si>
    <t xml:space="preserve"> 101115 </t>
  </si>
  <si>
    <t>ESCAVAÇÃO HORIZONTAL EM SOLO DE 1A CATEGORIA COM TRATOR DE ESTEIRAS (150HP/LÂMINA: 3,18M3). AF_07/2020</t>
  </si>
  <si>
    <t xml:space="preserve"> 3.4 </t>
  </si>
  <si>
    <t xml:space="preserve"> 03.12.01 </t>
  </si>
  <si>
    <t>CARGA DE MATERIAL DE QQUER NATUREZA SOBRE CAMINHAO - MANUAL</t>
  </si>
  <si>
    <t xml:space="preserve"> 3.5 </t>
  </si>
  <si>
    <t xml:space="preserve"> 03.12.03 </t>
  </si>
  <si>
    <t>CARGA DE MATERIAL DE QQUER NATUREZA SOBRE CAMINHAO - MECANICA</t>
  </si>
  <si>
    <t xml:space="preserve"> 3.6 </t>
  </si>
  <si>
    <t xml:space="preserve"> 03.13.04 </t>
  </si>
  <si>
    <t>TRANSPORTE DE MATERIAL DE QUALQUER NATUREZA - DMT  &gt; 5 KM</t>
  </si>
  <si>
    <t xml:space="preserve"> 3.7 </t>
  </si>
  <si>
    <t xml:space="preserve"> 03.15.01 </t>
  </si>
  <si>
    <t>ATERRO COMPACTADO - COM ROLO VIBRATORIO</t>
  </si>
  <si>
    <t xml:space="preserve"> 3.8 </t>
  </si>
  <si>
    <t xml:space="preserve"> 03.15.02 </t>
  </si>
  <si>
    <t>ATERRO COMPACTADO - COM PLACA VIBRATORIA</t>
  </si>
  <si>
    <t xml:space="preserve"> 3.9 </t>
  </si>
  <si>
    <t xml:space="preserve"> 03.23.01 </t>
  </si>
  <si>
    <t>REGULARIZAÇAO E COMPACTAÇAO DE TERRENO - MANUAL, COM SOQUETE</t>
  </si>
  <si>
    <t xml:space="preserve"> 3.10 </t>
  </si>
  <si>
    <t xml:space="preserve"> 03.23.03 </t>
  </si>
  <si>
    <t>REGULARIZAÇAO E COMPACTAÇAO DE TERRENO - COM PLACA VIBRATORIA</t>
  </si>
  <si>
    <t xml:space="preserve"> 3.11 </t>
  </si>
  <si>
    <t xml:space="preserve"> 03.23.05 </t>
  </si>
  <si>
    <t>REGULARIZAÇAO E COMPACTAÇAO DE TERRENO - COM ROLO VIBRATORIO</t>
  </si>
  <si>
    <t xml:space="preserve"> 4 </t>
  </si>
  <si>
    <t>DRENAGEM</t>
  </si>
  <si>
    <t xml:space="preserve"> 4.1 </t>
  </si>
  <si>
    <t xml:space="preserve"> 05.01.01 </t>
  </si>
  <si>
    <t>ENROCAMENTO COM PEDRA DE MAO - JOGADA</t>
  </si>
  <si>
    <t>T</t>
  </si>
  <si>
    <t xml:space="preserve"> 4.2 </t>
  </si>
  <si>
    <t xml:space="preserve"> 05.01.02 </t>
  </si>
  <si>
    <t>ENROCAMENTO COM PEDRA DE MAO - ARRUMADA</t>
  </si>
  <si>
    <t xml:space="preserve"> 4.3 </t>
  </si>
  <si>
    <t xml:space="preserve"> 05.09.02 </t>
  </si>
  <si>
    <t>FORNECIMENTO E LANÇAMENTO DE MATERIAL DRENANTE - BRITA</t>
  </si>
  <si>
    <t xml:space="preserve"> 4.4 </t>
  </si>
  <si>
    <t xml:space="preserve"> 20.10.03 </t>
  </si>
  <si>
    <t>TRANSPORTE DE MATERIAL DE QUALQUER NATUREZA - DMT &gt; 10KM</t>
  </si>
  <si>
    <t>TxKM</t>
  </si>
  <si>
    <t xml:space="preserve"> 4.5 </t>
  </si>
  <si>
    <t xml:space="preserve"> 19.30.05 </t>
  </si>
  <si>
    <t>SARJETA - PADRAO SUDECAP - TIPO B - (50X10)CM - DES-R01</t>
  </si>
  <si>
    <t xml:space="preserve"> 4.6 </t>
  </si>
  <si>
    <t xml:space="preserve"> 19.13.02 </t>
  </si>
  <si>
    <t>CONJUNTO QUADRO E GRELHA PARA BOCA DE LOBO - TIPO B (CONCRETO) - PADRAO SUDECAP</t>
  </si>
  <si>
    <t xml:space="preserve"> 4.7 </t>
  </si>
  <si>
    <t xml:space="preserve"> 19.14.02 </t>
  </si>
  <si>
    <t>CANTONEIRA PARA BOCA DE LOBO - TIPO B (CONCRETO) - PADRAO SUDECAP</t>
  </si>
  <si>
    <t xml:space="preserve"> 4.8 </t>
  </si>
  <si>
    <t xml:space="preserve"> 19.12.01 </t>
  </si>
  <si>
    <t>ALTEAMENTO DE CAIXA PARA BOCA DE LOBO - SIMPLES</t>
  </si>
  <si>
    <t xml:space="preserve"> 4.9 </t>
  </si>
  <si>
    <t xml:space="preserve"> 19.12.02 </t>
  </si>
  <si>
    <t>ALTEAMENTO DE CAIXA PARA BOCA DE LOBO - DUPLA</t>
  </si>
  <si>
    <t xml:space="preserve"> 4.10 </t>
  </si>
  <si>
    <t xml:space="preserve"> 19.22.03 </t>
  </si>
  <si>
    <t>TAMPAO DE POÇO DE VISITA - REBAIXAMENTO DE TAMPAO DE PV EM ATE 20 CM</t>
  </si>
  <si>
    <t xml:space="preserve"> 4.11 </t>
  </si>
  <si>
    <t xml:space="preserve"> 19.22.04 </t>
  </si>
  <si>
    <t>TAMPAO DE POÇO DE VISITA - ALTEAMENTO DE TAMPAO DE PV EM ATE 20 CM</t>
  </si>
  <si>
    <t xml:space="preserve"> 5 </t>
  </si>
  <si>
    <t>PAVIMENTAÇÃO</t>
  </si>
  <si>
    <t xml:space="preserve"> 5.1 </t>
  </si>
  <si>
    <t xml:space="preserve"> 20.01.01 </t>
  </si>
  <si>
    <t>REGULARIZAÇAO - REGULARIZAÇAO E COMPACTAÇAO DO SUBLEITO</t>
  </si>
  <si>
    <t xml:space="preserve"> 5.2 </t>
  </si>
  <si>
    <t xml:space="preserve"> 20.04.03 </t>
  </si>
  <si>
    <t>SUB-BASE ESTAB. GRANUL. ENERGIA PROCTOR INTERMED. - COM BRITA BICA CORRIDA (AGREGADO DE PEDREIRA)</t>
  </si>
  <si>
    <t xml:space="preserve"> 5.3 </t>
  </si>
  <si>
    <t xml:space="preserve"> 20.06.03 </t>
  </si>
  <si>
    <t>BASE ESTAB. GRANUL.COMPACT.ENERG.PROCTOR INTERMED. - COM BRITA BICA CORRIDA (AGREGADO DE PEDREIRA)</t>
  </si>
  <si>
    <t xml:space="preserve"> 5.4 </t>
  </si>
  <si>
    <t xml:space="preserve"> 5.5 </t>
  </si>
  <si>
    <t xml:space="preserve"> CPU-1002 </t>
  </si>
  <si>
    <t xml:space="preserve"> 5.6 </t>
  </si>
  <si>
    <t xml:space="preserve"> 20.12.01 </t>
  </si>
  <si>
    <t>PINTURA - PINTURA DE LIGAÇAO COM RR-1C</t>
  </si>
  <si>
    <t xml:space="preserve"> 5.7 </t>
  </si>
  <si>
    <t xml:space="preserve"> 95996 </t>
  </si>
  <si>
    <t>EXECUÇÃO DE PAVIMENTO COM APLICAÇÃO DE CONCRETO ASFÁLTICO, CAMADA DE BINDER - EXCLUSIVE CARGA E TRANSPORTE. AF_11/2019</t>
  </si>
  <si>
    <t xml:space="preserve"> 5.8 </t>
  </si>
  <si>
    <t xml:space="preserve"> 95995 </t>
  </si>
  <si>
    <t>EXECUÇÃO DE PAVIMENTO COM APLICAÇÃO DE CONCRETO ASFÁLTICO, CAMADA DE ROLAMENTO - EXCLUSIVE CARGA E TRANSPORTE. AF_11/2019</t>
  </si>
  <si>
    <t xml:space="preserve"> 5.9 </t>
  </si>
  <si>
    <t xml:space="preserve"> 5.10 </t>
  </si>
  <si>
    <t xml:space="preserve"> 101170 </t>
  </si>
  <si>
    <t>EXECUÇÃO DE PAVIMENTO EM PEDRAS POLIÉDRICAS, REJUNTAMENTO COM PÓ DE PEDRA. AF_05/2020</t>
  </si>
  <si>
    <t xml:space="preserve"> 5.11 </t>
  </si>
  <si>
    <t xml:space="preserve"> 6 </t>
  </si>
  <si>
    <t>OBRAS COMPLEMENTARES</t>
  </si>
  <si>
    <t xml:space="preserve"> 6.1 </t>
  </si>
  <si>
    <t xml:space="preserve"> CPU-1001 </t>
  </si>
  <si>
    <t>Formas planas de madeira de pinho de 3ª (Execução, incluindo desforma, fornecimento e transporte de todos os materiais)</t>
  </si>
  <si>
    <t xml:space="preserve"> 6.2 </t>
  </si>
  <si>
    <t xml:space="preserve"> 40.22.30 </t>
  </si>
  <si>
    <t>ACO - ACO CA-50  E CA-60 - CORTE, DOBRAMENTO E COLOCACAO</t>
  </si>
  <si>
    <t>KG</t>
  </si>
  <si>
    <t xml:space="preserve"> 6.3 </t>
  </si>
  <si>
    <t>LASTRO DE BRITA 2 OU 3 APILOADO MANUALMENTE</t>
  </si>
  <si>
    <t xml:space="preserve"> 6.4 </t>
  </si>
  <si>
    <t xml:space="preserve"> 40.10.23 </t>
  </si>
  <si>
    <t>CONCRETO CONVENCIONAL BRITA CALC. LANC. EM ESTRUT. - CONCRETO FCK &gt;= 20 MPA, BRITA CALCÁRIA, PREPARADO EM OBRA E LANÇADO EM ESTRUTURA</t>
  </si>
  <si>
    <t xml:space="preserve"> 6.5 </t>
  </si>
  <si>
    <t xml:space="preserve"> 40.10.25 </t>
  </si>
  <si>
    <t>CONCRETO CONVENCIONAL BRITA CALC. LANC. EM ESTRUT. - CONCRETO FCK &gt;= 25 MPA, BRITA CALCÁRIA, PREPARADO EM OBRA E LANÇADO EM ESTRUTURA</t>
  </si>
  <si>
    <t xml:space="preserve"> 6.6 </t>
  </si>
  <si>
    <t xml:space="preserve"> 06.09.20 </t>
  </si>
  <si>
    <t>CONCRETO USINADO BOMBEADO LANÇADO EM ESTRUTURA - FCK &gt;= 20 MPA, BRITA CALCÁRIA, USINADO BOMBEÁVEL, LANÇADO EM ESTRUTURA</t>
  </si>
  <si>
    <t xml:space="preserve"> 6.7 </t>
  </si>
  <si>
    <t xml:space="preserve"> 06.09.25 </t>
  </si>
  <si>
    <t>CONCRETO USINADO BOMBEADO LANÇADO EM ESTRUTURA - FCK &gt;= 25 MPA, BRITA CALCÁRIA, USINADO BOMBEÁVEL, LANÇADO EM ESTRUTURA</t>
  </si>
  <si>
    <t xml:space="preserve"> 6.8 </t>
  </si>
  <si>
    <t xml:space="preserve"> 21.03.03 </t>
  </si>
  <si>
    <t>MEIO FIO E CORDAO - PADRAO SUDECAP - MEIO FIO EM CONCRETO PRE-MOLDADO FCK&gt;=20MPA, PADRÃO SUDECAP TIPO A, 30 X 14,2/12 (H X L1/L2), COMPRIMENTO 80 CM</t>
  </si>
  <si>
    <t xml:space="preserve"> 6.9 </t>
  </si>
  <si>
    <t xml:space="preserve"> 21.05.01 </t>
  </si>
  <si>
    <t>PASSEIOS - DE CONCRETO 15 MPA E=6CM JUNTA SECA 3M MANUAL</t>
  </si>
  <si>
    <t xml:space="preserve"> 6.10 </t>
  </si>
  <si>
    <t xml:space="preserve"> 21.05.03 </t>
  </si>
  <si>
    <t>PASSEIOS - CONCRETO &gt;=20MPA USINADO E=8CM MECANIZ.(INCL.TELA)</t>
  </si>
  <si>
    <t xml:space="preserve"> 6.11 </t>
  </si>
  <si>
    <t xml:space="preserve"> 93679 </t>
  </si>
  <si>
    <t>EXECUÇÃO DE PASSEIO EM PISO INTERTRAVADO, COM BLOCO RETANGULAR COLORIDO DE 20 X 10 CM, ESPESSURA 6 CM. AF_12/2015</t>
  </si>
  <si>
    <t xml:space="preserve"> 6.12 </t>
  </si>
  <si>
    <t xml:space="preserve"> 92396 </t>
  </si>
  <si>
    <t>EXECUÇÃO DE PASSEIO EM PISO INTERTRAVADO, COM BLOCO RETANGULAR COR NATURAL DE 20 X 10 CM, ESPESSURA 6 CM. AF_12/2015</t>
  </si>
  <si>
    <t xml:space="preserve"> 6.13 </t>
  </si>
  <si>
    <t xml:space="preserve"> 21.30.07 </t>
  </si>
  <si>
    <t>GRAMACAO, INCLUSIVE PLANTIO - GRAMA ESMERALDA - WILD ZOYSIA</t>
  </si>
  <si>
    <t xml:space="preserve"> 6.14 </t>
  </si>
  <si>
    <t>PISO PODOTÁTIL DE CONCRETO, ALERTA, APLICADO EM PISO (40X40CM) COM JUNTA SECA, COR VERMELHO/AMARELO, ASSENTAMENTO COM ARGAMASSA INDUSTRIALIZADA, INCLUSIVE FORNECIMENTO E INSTALAÇÃO</t>
  </si>
  <si>
    <t xml:space="preserve"> 6.15 </t>
  </si>
  <si>
    <t>PISO PODOTÁTIL DE CONCRETO, DIRECIONAL, APLICADO EM PISO (40X40CM) COM JUNTA SECA, COR VERMELHO/AMARELO, ASSENTAMENTO COM ARGAMASSA INDUSTRIALIZADA, INCLUSIVE FORNECIMENTO E INSTALAÇÃO</t>
  </si>
  <si>
    <t xml:space="preserve"> 7 </t>
  </si>
  <si>
    <t>EQUIPAMENTOS</t>
  </si>
  <si>
    <t xml:space="preserve"> 7.1 </t>
  </si>
  <si>
    <t xml:space="preserve"> 50.10.08 </t>
  </si>
  <si>
    <t>CAMINHAO, CARROCERIA E CAVALO MECANICO - CHP/CAMINHAO BASCULANTE FORD 1317 WE</t>
  </si>
  <si>
    <t>H</t>
  </si>
  <si>
    <t xml:space="preserve"> 7.2 </t>
  </si>
  <si>
    <t xml:space="preserve"> 50.10.12 </t>
  </si>
  <si>
    <t>CAMINHAO, CARROCERIA E CAVALO MECANICO - CHP/CAMINHAO BASCULANTE FORD 1519</t>
  </si>
  <si>
    <t xml:space="preserve"> 7.3 </t>
  </si>
  <si>
    <t xml:space="preserve"> 50.10.36 </t>
  </si>
  <si>
    <t>CAMINHAO, CARROCERIA E CAVALO MECANICO - CHP/CAMINHAO TANQUE FORD 1317 WE, 6.000L</t>
  </si>
  <si>
    <t xml:space="preserve"> 7.4 </t>
  </si>
  <si>
    <t xml:space="preserve"> 50.10.50 </t>
  </si>
  <si>
    <t>CAMINHAO, CARROCERIA E CAVALO MECANICO - CHP/CAMINHAO TANQUE FORD 1317 WE TRUCADO, 10000</t>
  </si>
  <si>
    <t xml:space="preserve"> 7.5 </t>
  </si>
  <si>
    <t xml:space="preserve"> 50.20.06 </t>
  </si>
  <si>
    <t>ESCAVADEIRA E DRAGA - CHP/RETROESCAVADEIRA TRAÇÃO 4X2, 85HP, CAÇAMBA 610MM / 0,22M3 OU EQUIVALENTE</t>
  </si>
  <si>
    <t xml:space="preserve"> 7.6 </t>
  </si>
  <si>
    <t xml:space="preserve"> 50.20.18 </t>
  </si>
  <si>
    <t>ESCAVADEIRA E DRAGA - CHP/ESCAVADEIRA HIDRAULICA SOBRE ESTEIRAS, CACAMBA 0,98M3, PESO OPERACIONAL 17T, POTENCIA BRUTA 119HP, OU EQUIVALENTE</t>
  </si>
  <si>
    <t xml:space="preserve"> 7.7 </t>
  </si>
  <si>
    <t xml:space="preserve"> 50.32.08 </t>
  </si>
  <si>
    <t>MOTONIVELADORA - CHP/MOTONIVELADORA POTENCIA BASICA LIQUIDA (PRIMEIRA MARCHA) 125HP/93KW , PESO BRUTO 16T, LARGURA DA LAMINA DE 3,7 M, OU EQUIVALENTE</t>
  </si>
  <si>
    <t xml:space="preserve"> 7.8 </t>
  </si>
  <si>
    <t xml:space="preserve"> CPU-998 </t>
  </si>
  <si>
    <t>MOBILIZAÇÃO E DESMOBILIZAÇÃO DE EQUIPAMENTOS COM CAVALO MECÂNICO ESTRADEIRO 6 X 2, PBT 23.000 KG - 265 KW - MOTORISTA DE CAMINHÃO</t>
  </si>
  <si>
    <t>VG</t>
  </si>
  <si>
    <t xml:space="preserve"> 8 </t>
  </si>
  <si>
    <t>VEÍCULOS</t>
  </si>
  <si>
    <t xml:space="preserve"> 8.1 </t>
  </si>
  <si>
    <t xml:space="preserve"> CPU-999 </t>
  </si>
  <si>
    <t>LOCACAO VEICULO POPULAR MOTOR 1.0 C/ AR E SEGURO COM COMBUSTÍVEL</t>
  </si>
  <si>
    <t>MÊS</t>
  </si>
  <si>
    <t xml:space="preserve"> 9 </t>
  </si>
  <si>
    <t>SERVIÇOS TÉCNICOS</t>
  </si>
  <si>
    <t xml:space="preserve"> 9.1 </t>
  </si>
  <si>
    <t xml:space="preserve"> CPU-994 </t>
  </si>
  <si>
    <t>EQUIPE DE TOPOGRAFIA</t>
  </si>
  <si>
    <t xml:space="preserve"> 9.2 </t>
  </si>
  <si>
    <t xml:space="preserve"> 01.12.01 </t>
  </si>
  <si>
    <t>VISTORIA CAUTELAR - ÁREA CONSTRUÍDA &lt;= 100M2</t>
  </si>
  <si>
    <t xml:space="preserve"> 10 </t>
  </si>
  <si>
    <t>ADMINISTRAÇÃO LOCAL</t>
  </si>
  <si>
    <t xml:space="preserve"> 10.1 </t>
  </si>
  <si>
    <t xml:space="preserve"> ADM-ATA PAV </t>
  </si>
  <si>
    <t>ADMINISTRAÇÃO LOCAL ACÓRDÃO TCU Nº 2622/2013 - ADOTADO QUARTIL MÉDIO 6,99% - LIMITES ENTRE 1,98% E 10,68%</t>
  </si>
  <si>
    <t>PREFEITURA MUNICIPAL DE SANTA LUZIA</t>
  </si>
  <si>
    <t xml:space="preserve">PLANILHA ORÇAMENTÁRIA </t>
  </si>
  <si>
    <t>Registro de preço para futura e eventual contratação de empresa para execução de serviços de restauração, recuperação, melhoramento e construção de pavimentos em diversos logradouros públicos no município, com fornecimento de mão de obra, materiais e equipamentos.</t>
  </si>
  <si>
    <t>TOTAL GERAL</t>
  </si>
  <si>
    <t>Objeto:</t>
  </si>
  <si>
    <t>Acórdão  TCU 2622/2013</t>
  </si>
  <si>
    <t>Parâmetros para cálculo do BDI</t>
  </si>
  <si>
    <t>Itens Admissíveis</t>
  </si>
  <si>
    <t>Intervalos admissíveis sem justificativa</t>
  </si>
  <si>
    <t>Índices adotados</t>
  </si>
  <si>
    <t>Administração Central (AC)</t>
  </si>
  <si>
    <t xml:space="preserve">De </t>
  </si>
  <si>
    <t>até</t>
  </si>
  <si>
    <t>Seguro e Garantia (S+G)</t>
  </si>
  <si>
    <t>Risco (R)</t>
  </si>
  <si>
    <t>Despesas financeiras (DF)</t>
  </si>
  <si>
    <t>Lucro (L)</t>
  </si>
  <si>
    <t>ISS</t>
  </si>
  <si>
    <t>Tributos (T)</t>
  </si>
  <si>
    <t>PIS+COFINS</t>
  </si>
  <si>
    <t>CPRB</t>
  </si>
  <si>
    <t>ou</t>
  </si>
  <si>
    <t>INSS desoneração (E)</t>
  </si>
  <si>
    <t>Controle</t>
  </si>
  <si>
    <t>OK</t>
  </si>
  <si>
    <t>BDI CALCULADO ----&gt;</t>
  </si>
  <si>
    <t>BDI = (1+AC+S+R+G)*(1+DF)*(1+L)/(1-(T+E))</t>
  </si>
  <si>
    <t>FORNECIMENTO E COLOCAÇÃO DE PLACA DE OBRA EM CHAPA GALVANIZADA #26, ESP. 0,45 MM, PLOTADA COM ADESIVO VINÍLICO, AFIXADA COM REBITES 4,8X40 MM, EM ESTRUTURA METÁLICA DE METALON 20X20 MM, ESP. 1,25 MM, INCLUSIVE SUPORTE EM EUCALIPTO AUTOCLAVADO PINTADO COM TINTA PVA DUAS (2) DEMÃOS</t>
  </si>
  <si>
    <t xml:space="preserve"> CPU-041 </t>
  </si>
  <si>
    <t xml:space="preserve"> ED-49813 </t>
  </si>
  <si>
    <t xml:space="preserve"> ED-50586 </t>
  </si>
  <si>
    <t xml:space="preserve"> ED-50587 </t>
  </si>
  <si>
    <t xml:space="preserve">SINAPI - 11/2022 - Minas Gerais
SBC - 12/2022 - Minas Gerais
SICRO3 - 07/2022 - Minas Gerais
SETOP - 10/2022 - Minas Gerais
SUDECAP - 10/2022 - Minas Gerais
</t>
  </si>
  <si>
    <t xml:space="preserve">OBS.: Os quantitativos dos itens existentes nesta Ata de Registro de Preços foram mensurados de forma estimada e suas utilizações podem ser distintas da prevista em fase licitatória, considerando o prazo de sua elaboração e a dinâmica constante no espaço urbano. Portanto, os quantitativos informados não são de responsabilidade do orçamentista. É importante salientar que para efeito de medição, serão pagos apenas os serviços executados e aprovados pela fiscalização.  </t>
  </si>
  <si>
    <t>Imprimação com CM-30 (Execução e fornecimento do material betuminoso, exclusive transporte do material betuminoso)</t>
  </si>
  <si>
    <t>GEOGRELHA TECIDA COM FILAMENTOS DE POLIESTER + PVC, RESISTENCIA LONGITUDINAL: 90 KN/M, RESISTENCIA TRANSVERSAL: 30 KN/M - FORNECIMENTO E INSTALAÇÃO EM PAVIMENTOS ASFÁLTICOS</t>
  </si>
  <si>
    <t xml:space="preserve"> 4011482 </t>
  </si>
  <si>
    <t>SICRO3</t>
  </si>
  <si>
    <t>Reciclagem com adição de 3% de cimento e incorporação do revestimento asfáltico à base</t>
  </si>
  <si>
    <t>Santa Luzia, 07 de fevereiro de 2023</t>
  </si>
  <si>
    <t>CONSTRUTORA MARINS LTDA</t>
  </si>
  <si>
    <t>Representante Legal</t>
  </si>
  <si>
    <t>Belo Horizonte, 21 de junho de 2023</t>
  </si>
  <si>
    <t>Henrique Weber Neves Marins</t>
  </si>
  <si>
    <r>
      <rPr>
        <b/>
        <sz val="6.5"/>
        <rFont val="Arial"/>
        <family val="2"/>
      </rPr>
      <t>PREFEITURA MUNICIPAL DE SANTA LUZIA</t>
    </r>
  </si>
  <si>
    <r>
      <rPr>
        <b/>
        <sz val="6.5"/>
        <rFont val="Arial"/>
        <family val="2"/>
      </rPr>
      <t>CRONOGRAMA FÍSICO-FINANCEIRO</t>
    </r>
  </si>
  <si>
    <r>
      <rPr>
        <b/>
        <sz val="6.5"/>
        <rFont val="Arial"/>
        <family val="2"/>
      </rPr>
      <t>Item</t>
    </r>
  </si>
  <si>
    <r>
      <rPr>
        <b/>
        <sz val="6.5"/>
        <rFont val="Arial"/>
        <family val="2"/>
      </rPr>
      <t>Descrição</t>
    </r>
  </si>
  <si>
    <r>
      <rPr>
        <b/>
        <sz val="6.5"/>
        <rFont val="Arial"/>
        <family val="2"/>
      </rPr>
      <t>Total Por Etapa</t>
    </r>
  </si>
  <si>
    <r>
      <rPr>
        <b/>
        <sz val="6.5"/>
        <rFont val="Arial"/>
        <family val="2"/>
      </rPr>
      <t>MÊS</t>
    </r>
  </si>
  <si>
    <r>
      <rPr>
        <b/>
        <sz val="5.5"/>
        <rFont val="Arial"/>
        <family val="2"/>
      </rPr>
      <t>SERVIÇOS PRELIMINARES</t>
    </r>
  </si>
  <si>
    <r>
      <rPr>
        <b/>
        <sz val="5.5"/>
        <rFont val="Arial"/>
        <family val="2"/>
      </rPr>
      <t>DEMOLIÇÕES REMOÇÕES E LIMPEZA</t>
    </r>
  </si>
  <si>
    <r>
      <rPr>
        <b/>
        <sz val="5.5"/>
        <rFont val="Arial"/>
        <family val="2"/>
      </rPr>
      <t>TRABALHOS EM TERRA</t>
    </r>
  </si>
  <si>
    <r>
      <rPr>
        <b/>
        <sz val="5.5"/>
        <rFont val="Arial"/>
        <family val="2"/>
      </rPr>
      <t>DRENAGEM</t>
    </r>
  </si>
  <si>
    <r>
      <rPr>
        <b/>
        <sz val="5.5"/>
        <rFont val="Arial"/>
        <family val="2"/>
      </rPr>
      <t>PAVIMENTAÇÃO</t>
    </r>
  </si>
  <si>
    <r>
      <rPr>
        <b/>
        <sz val="5.5"/>
        <rFont val="Arial"/>
        <family val="2"/>
      </rPr>
      <t>OBRAS COMPLEMENTARES</t>
    </r>
  </si>
  <si>
    <r>
      <rPr>
        <b/>
        <sz val="5.5"/>
        <rFont val="Arial"/>
        <family val="2"/>
      </rPr>
      <t>EQUIPAMENTOS</t>
    </r>
  </si>
  <si>
    <r>
      <rPr>
        <b/>
        <sz val="5.5"/>
        <rFont val="Arial"/>
        <family val="2"/>
      </rPr>
      <t>VEÍCULOS</t>
    </r>
  </si>
  <si>
    <r>
      <rPr>
        <b/>
        <sz val="5.5"/>
        <rFont val="Arial"/>
        <family val="2"/>
      </rPr>
      <t>SERVIÇOS TÉCNICOS</t>
    </r>
  </si>
  <si>
    <r>
      <rPr>
        <b/>
        <sz val="5.5"/>
        <rFont val="Arial"/>
        <family val="2"/>
      </rPr>
      <t>ADMINISTRAÇÃO LOCAL</t>
    </r>
  </si>
  <si>
    <r>
      <rPr>
        <b/>
        <sz val="5.5"/>
        <rFont val="Arial"/>
        <family val="2"/>
      </rPr>
      <t>Porcentagem</t>
    </r>
  </si>
  <si>
    <r>
      <rPr>
        <b/>
        <sz val="5.5"/>
        <rFont val="Arial"/>
        <family val="2"/>
      </rPr>
      <t>Custo</t>
    </r>
  </si>
  <si>
    <r>
      <rPr>
        <b/>
        <sz val="5.5"/>
        <rFont val="Arial"/>
        <family val="2"/>
      </rPr>
      <t>Porcentagem Acumulado</t>
    </r>
  </si>
  <si>
    <r>
      <rPr>
        <b/>
        <sz val="5.5"/>
        <rFont val="Arial"/>
        <family val="2"/>
      </rPr>
      <t>Custo Acumulado</t>
    </r>
  </si>
  <si>
    <t>Belo Horizonte, 21 de junho de 2023.</t>
  </si>
</sst>
</file>

<file path=xl/styles.xml><?xml version="1.0" encoding="utf-8"?>
<styleSheet xmlns="http://schemas.openxmlformats.org/spreadsheetml/2006/main">
  <numFmts count="17">
    <numFmt numFmtId="44" formatCode="_-&quot;R$&quot;\ * #,##0.00_-;\-&quot;R$&quot;\ * #,##0.00_-;_-&quot;R$&quot;\ * &quot;-&quot;??_-;_-@_-"/>
    <numFmt numFmtId="43" formatCode="_-* #,##0.00_-;\-* #,##0.00_-;_-* &quot;-&quot;??_-;_-@_-"/>
    <numFmt numFmtId="164" formatCode="#,##0.00\ %"/>
    <numFmt numFmtId="165" formatCode="_(&quot;R$ &quot;* #,##0.00_);_(&quot;R$ &quot;* \(#,##0.00\);_(&quot;R$ &quot;* &quot;-&quot;??_);_(@_)"/>
    <numFmt numFmtId="166" formatCode="_(* #,##0.00_);_(* \(#,##0.00\);_(* &quot;-&quot;??_);_(@_)"/>
    <numFmt numFmtId="167" formatCode="_([$€-2]* #,##0.00_);_([$€-2]* \(#,##0.00\);_([$€-2]* \-??_)"/>
    <numFmt numFmtId="168" formatCode="_([$€]* #,##0.00_);_([$€]* \(#,##0.00\);_([$€]* &quot;-&quot;??_);_(@_)"/>
    <numFmt numFmtId="169" formatCode="_-* #,##0\ _P_t_s_-;\-* #,##0\ _P_t_s_-;_-* &quot;-&quot;\ _P_t_s_-;_-@_-"/>
    <numFmt numFmtId="170" formatCode="_-* #,##0.00\ _P_t_s_-;\-* #,##0.00\ _P_t_s_-;_-* &quot;-&quot;??\ _P_t_s_-;_-@_-"/>
    <numFmt numFmtId="171" formatCode="_-&quot;R$ &quot;* #,##0.00_-;&quot;-R$ &quot;* #,##0.00_-;_-&quot;R$ &quot;* \-??_-;_-@_-"/>
    <numFmt numFmtId="172" formatCode="_-* #,##0\ &quot;Pts&quot;_-;\-* #,##0\ &quot;Pts&quot;_-;_-* &quot;-&quot;\ &quot;Pts&quot;_-;_-@_-"/>
    <numFmt numFmtId="173" formatCode="_-* #,##0.00\ &quot;Pts&quot;_-;\-* #,##0.00\ &quot;Pts&quot;_-;_-* &quot;-&quot;??\ &quot;Pts&quot;_-;_-@_-"/>
    <numFmt numFmtId="174" formatCode="General_)"/>
    <numFmt numFmtId="175" formatCode="[$-416]mmm\-yy;@"/>
    <numFmt numFmtId="176" formatCode="_(* #,##0.00_);_(* \(#,##0.00\);_(* \-??_);_(@_)"/>
    <numFmt numFmtId="177" formatCode="&quot;R$ &quot;#,##0_);\(&quot;R$ &quot;#,##0\)"/>
    <numFmt numFmtId="178" formatCode="_-* #,##0.00_-;\-* #,##0.00_-;_-* \-??_-;_-@_-"/>
  </numFmts>
  <fonts count="71">
    <font>
      <sz val="11"/>
      <name val="Arial"/>
      <family val="1"/>
    </font>
    <font>
      <sz val="11"/>
      <color theme="1"/>
      <name val="Calibri"/>
      <family val="2"/>
      <scheme val="minor"/>
    </font>
    <font>
      <sz val="11"/>
      <color theme="1"/>
      <name val="Calibri"/>
      <family val="2"/>
      <scheme val="minor"/>
    </font>
    <font>
      <b/>
      <sz val="11"/>
      <name val="Arial"/>
      <family val="1"/>
    </font>
    <font>
      <b/>
      <sz val="11"/>
      <name val="Arial"/>
      <family val="1"/>
    </font>
    <font>
      <b/>
      <sz val="11"/>
      <name val="Arial"/>
      <family val="1"/>
    </font>
    <font>
      <b/>
      <sz val="11"/>
      <name val="Arial"/>
      <family val="1"/>
    </font>
    <font>
      <b/>
      <sz val="10"/>
      <color rgb="FF000000"/>
      <name val="Arial"/>
      <family val="1"/>
    </font>
    <font>
      <b/>
      <sz val="10"/>
      <name val="Arial"/>
      <family val="1"/>
    </font>
    <font>
      <sz val="10"/>
      <color rgb="FF000000"/>
      <name val="Arial"/>
      <family val="1"/>
    </font>
    <font>
      <sz val="10"/>
      <name val="Arial"/>
      <family val="1"/>
    </font>
    <font>
      <b/>
      <sz val="10"/>
      <name val="Arial"/>
      <family val="1"/>
    </font>
    <font>
      <b/>
      <sz val="10"/>
      <name val="Arial"/>
      <family val="2"/>
    </font>
    <font>
      <b/>
      <sz val="12"/>
      <name val="Arial"/>
      <family val="1"/>
    </font>
    <font>
      <sz val="12"/>
      <name val="Arial"/>
      <family val="2"/>
    </font>
    <font>
      <sz val="10"/>
      <name val="Arial"/>
      <family val="2"/>
    </font>
    <font>
      <sz val="11"/>
      <name val="Times New Roman"/>
      <family val="1"/>
    </font>
    <font>
      <b/>
      <sz val="11"/>
      <name val="Times New Roman"/>
      <family val="1"/>
    </font>
    <font>
      <sz val="11"/>
      <color theme="1"/>
      <name val="Times New Roman"/>
      <family val="1"/>
    </font>
    <font>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0"/>
      <name val="Arial"/>
      <family val="2"/>
      <charset val="1"/>
    </font>
    <font>
      <sz val="11"/>
      <color indexed="8"/>
      <name val="Calibri"/>
      <family val="2"/>
      <charset val="1"/>
    </font>
    <font>
      <b/>
      <sz val="18"/>
      <color indexed="56"/>
      <name val="Cambria"/>
      <family val="2"/>
      <charset val="1"/>
    </font>
    <font>
      <u/>
      <sz val="10"/>
      <color indexed="36"/>
      <name val="Arial"/>
      <family val="2"/>
    </font>
    <font>
      <sz val="11"/>
      <color indexed="20"/>
      <name val="Calibri"/>
      <family val="2"/>
    </font>
    <font>
      <sz val="10"/>
      <name val="Courier New"/>
      <family val="3"/>
      <charset val="1"/>
    </font>
    <font>
      <sz val="11"/>
      <color theme="1"/>
      <name val="Calibri"/>
      <family val="2"/>
    </font>
    <font>
      <sz val="10"/>
      <color rgb="FF000000"/>
      <name val="Times New Roman"/>
      <family val="1"/>
    </font>
    <font>
      <sz val="11"/>
      <color indexed="60"/>
      <name val="Calibri"/>
      <family val="2"/>
    </font>
    <font>
      <sz val="10"/>
      <name val="Courier"/>
      <family val="3"/>
    </font>
    <font>
      <sz val="8"/>
      <name val="Arial"/>
      <family val="2"/>
      <charset val="1"/>
    </font>
    <font>
      <sz val="14"/>
      <name val="Arial"/>
      <family val="2"/>
    </font>
    <font>
      <sz val="10"/>
      <name val="Arial"/>
    </font>
    <font>
      <sz val="11"/>
      <color rgb="FF000000"/>
      <name val="Calibri"/>
      <family val="2"/>
    </font>
    <font>
      <b/>
      <sz val="8"/>
      <name val="Times New Roman"/>
      <family val="1"/>
    </font>
    <font>
      <b/>
      <sz val="11"/>
      <color indexed="63"/>
      <name val="Calibri"/>
      <family val="2"/>
    </font>
    <font>
      <b/>
      <sz val="10"/>
      <color indexed="53"/>
      <name val="Arial Black"/>
      <family val="2"/>
      <charset val="1"/>
    </font>
    <font>
      <b/>
      <sz val="9"/>
      <name val="Times New Roman"/>
      <family val="1"/>
    </font>
    <font>
      <sz val="11"/>
      <color rgb="FF000000"/>
      <name val="Calibri"/>
      <family val="2"/>
      <charset val="1"/>
    </font>
    <font>
      <sz val="11"/>
      <color indexed="10"/>
      <name val="Calibri"/>
      <family val="2"/>
    </font>
    <font>
      <i/>
      <sz val="11"/>
      <color indexed="23"/>
      <name val="Calibri"/>
      <family val="2"/>
    </font>
    <font>
      <b/>
      <sz val="15"/>
      <color indexed="48"/>
      <name val="Calibri"/>
      <family val="2"/>
      <charset val="1"/>
    </font>
    <font>
      <b/>
      <sz val="15"/>
      <color indexed="56"/>
      <name val="Calibri"/>
      <family val="2"/>
    </font>
    <font>
      <b/>
      <sz val="15"/>
      <color indexed="54"/>
      <name val="Calibri"/>
      <family val="2"/>
    </font>
    <font>
      <b/>
      <sz val="13"/>
      <color indexed="54"/>
      <name val="Calibri"/>
      <family val="2"/>
    </font>
    <font>
      <b/>
      <sz val="13"/>
      <color indexed="56"/>
      <name val="Calibri"/>
      <family val="2"/>
    </font>
    <font>
      <b/>
      <sz val="11"/>
      <color indexed="54"/>
      <name val="Calibri"/>
      <family val="2"/>
    </font>
    <font>
      <b/>
      <sz val="11"/>
      <color indexed="56"/>
      <name val="Calibri"/>
      <family val="2"/>
    </font>
    <font>
      <sz val="18"/>
      <color indexed="54"/>
      <name val="Calibri Light"/>
      <family val="2"/>
    </font>
    <font>
      <b/>
      <sz val="18"/>
      <color indexed="56"/>
      <name val="Cambria"/>
      <family val="2"/>
    </font>
    <font>
      <b/>
      <sz val="11"/>
      <color indexed="8"/>
      <name val="Calibri"/>
      <family val="2"/>
    </font>
    <font>
      <b/>
      <sz val="12"/>
      <name val="Calibri"/>
      <family val="2"/>
      <scheme val="minor"/>
    </font>
    <font>
      <b/>
      <sz val="9"/>
      <name val="Arial"/>
      <family val="2"/>
    </font>
    <font>
      <sz val="10"/>
      <color rgb="FF000000"/>
      <name val="Times New Roman"/>
      <charset val="204"/>
    </font>
    <font>
      <b/>
      <sz val="6.5"/>
      <name val="Arial"/>
    </font>
    <font>
      <b/>
      <sz val="6.5"/>
      <name val="Arial"/>
      <family val="2"/>
    </font>
    <font>
      <b/>
      <sz val="5.5"/>
      <name val="Arial"/>
    </font>
    <font>
      <b/>
      <sz val="5.5"/>
      <name val="Arial"/>
      <family val="2"/>
    </font>
    <font>
      <b/>
      <sz val="5.5"/>
      <color rgb="FF000000"/>
      <name val="Arial"/>
      <family val="2"/>
    </font>
    <font>
      <b/>
      <sz val="6.5"/>
      <color rgb="FF000000"/>
      <name val="Arial"/>
      <family val="2"/>
    </font>
    <font>
      <sz val="5.5"/>
      <color rgb="FF000000"/>
      <name val="Arial"/>
      <family val="2"/>
    </font>
    <font>
      <sz val="8"/>
      <color rgb="FF000000"/>
      <name val="Times New Roman"/>
      <family val="1"/>
    </font>
    <font>
      <b/>
      <sz val="9"/>
      <name val="Arial"/>
      <family val="1"/>
    </font>
    <font>
      <b/>
      <sz val="8"/>
      <name val="Arial"/>
      <family val="1"/>
    </font>
  </fonts>
  <fills count="54">
    <fill>
      <patternFill patternType="none"/>
    </fill>
    <fill>
      <patternFill patternType="gray125"/>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rgb="FFFFFFFF"/>
      </patternFill>
    </fill>
    <fill>
      <patternFill patternType="solid">
        <fgColor theme="3" tint="0.39997558519241921"/>
        <bgColor indexed="64"/>
      </patternFill>
    </fill>
    <fill>
      <patternFill patternType="solid">
        <fgColor theme="0" tint="-4.9989318521683403E-2"/>
        <bgColor indexed="64"/>
      </patternFill>
    </fill>
    <fill>
      <patternFill patternType="solid">
        <fgColor indexed="27"/>
        <bgColor indexed="41"/>
      </patternFill>
    </fill>
    <fill>
      <patternFill patternType="solid">
        <fgColor indexed="31"/>
      </patternFill>
    </fill>
    <fill>
      <patternFill patternType="solid">
        <fgColor indexed="47"/>
        <bgColor indexed="42"/>
      </patternFill>
    </fill>
    <fill>
      <patternFill patternType="solid">
        <fgColor indexed="45"/>
      </patternFill>
    </fill>
    <fill>
      <patternFill patternType="solid">
        <fgColor indexed="42"/>
        <bgColor indexed="31"/>
      </patternFill>
    </fill>
    <fill>
      <patternFill patternType="solid">
        <fgColor indexed="42"/>
      </patternFill>
    </fill>
    <fill>
      <patternFill patternType="solid">
        <fgColor indexed="26"/>
        <bgColor indexed="9"/>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43"/>
        <bgColor indexed="26"/>
      </patternFill>
    </fill>
    <fill>
      <patternFill patternType="solid">
        <fgColor indexed="24"/>
        <bgColor indexed="46"/>
      </patternFill>
    </fill>
    <fill>
      <patternFill patternType="solid">
        <fgColor indexed="51"/>
      </patternFill>
    </fill>
    <fill>
      <patternFill patternType="solid">
        <fgColor indexed="30"/>
      </patternFill>
    </fill>
    <fill>
      <patternFill patternType="solid">
        <fgColor indexed="22"/>
        <bgColor indexed="44"/>
      </patternFill>
    </fill>
    <fill>
      <patternFill patternType="solid">
        <fgColor indexed="36"/>
      </patternFill>
    </fill>
    <fill>
      <patternFill patternType="solid">
        <fgColor indexed="49"/>
        <bgColor indexed="40"/>
      </patternFill>
    </fill>
    <fill>
      <patternFill patternType="solid">
        <fgColor indexed="49"/>
      </patternFill>
    </fill>
    <fill>
      <patternFill patternType="solid">
        <fgColor indexed="57"/>
        <bgColor indexed="21"/>
      </patternFill>
    </fill>
    <fill>
      <patternFill patternType="solid">
        <fgColor indexed="52"/>
      </patternFill>
    </fill>
    <fill>
      <patternFill patternType="solid">
        <fgColor indexed="9"/>
        <bgColor indexed="41"/>
      </patternFill>
    </fill>
    <fill>
      <patternFill patternType="solid">
        <fgColor indexed="22"/>
      </patternFill>
    </fill>
    <fill>
      <patternFill patternType="solid">
        <fgColor indexed="55"/>
        <bgColor indexed="46"/>
      </patternFill>
    </fill>
    <fill>
      <patternFill patternType="solid">
        <fgColor indexed="55"/>
      </patternFill>
    </fill>
    <fill>
      <patternFill patternType="solid">
        <fgColor indexed="62"/>
      </patternFill>
    </fill>
    <fill>
      <patternFill patternType="solid">
        <fgColor indexed="53"/>
        <bgColor indexed="52"/>
      </patternFill>
    </fill>
    <fill>
      <patternFill patternType="solid">
        <fgColor indexed="10"/>
      </patternFill>
    </fill>
    <fill>
      <patternFill patternType="solid">
        <fgColor indexed="57"/>
      </patternFill>
    </fill>
    <fill>
      <patternFill patternType="solid">
        <fgColor indexed="51"/>
        <bgColor indexed="13"/>
      </patternFill>
    </fill>
    <fill>
      <patternFill patternType="solid">
        <fgColor indexed="62"/>
        <bgColor indexed="56"/>
      </patternFill>
    </fill>
    <fill>
      <patternFill patternType="solid">
        <fgColor indexed="53"/>
      </patternFill>
    </fill>
    <fill>
      <patternFill patternType="solid">
        <fgColor indexed="31"/>
        <bgColor indexed="22"/>
      </patternFill>
    </fill>
    <fill>
      <patternFill patternType="solid">
        <fgColor indexed="45"/>
        <bgColor indexed="29"/>
      </patternFill>
    </fill>
    <fill>
      <patternFill patternType="solid">
        <fgColor indexed="43"/>
      </patternFill>
    </fill>
    <fill>
      <patternFill patternType="solid">
        <fgColor indexed="26"/>
      </patternFill>
    </fill>
    <fill>
      <patternFill patternType="solid">
        <fgColor indexed="8"/>
        <bgColor indexed="64"/>
      </patternFill>
    </fill>
    <fill>
      <patternFill patternType="solid">
        <fgColor indexed="22"/>
        <bgColor indexed="64"/>
      </patternFill>
    </fill>
    <fill>
      <patternFill patternType="solid">
        <fgColor indexed="55"/>
        <bgColor indexed="64"/>
      </patternFill>
    </fill>
    <fill>
      <patternFill patternType="solid">
        <fgColor rgb="FFBCCFFB"/>
      </patternFill>
    </fill>
    <fill>
      <patternFill patternType="solid">
        <fgColor rgb="FF528ED4"/>
      </patternFill>
    </fill>
  </fills>
  <borders count="99">
    <border>
      <left/>
      <right/>
      <top/>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style="thin">
        <color rgb="FFCCCCCC"/>
      </top>
      <bottom style="thin">
        <color rgb="FFCCCCCC"/>
      </bottom>
      <diagonal/>
    </border>
    <border>
      <left style="thin">
        <color rgb="FFCCCCCC"/>
      </left>
      <right style="thin">
        <color rgb="FFCCCCCC"/>
      </right>
      <top/>
      <bottom style="thin">
        <color rgb="FFCCCCCC"/>
      </bottom>
      <diagonal/>
    </border>
    <border>
      <left/>
      <right style="thin">
        <color rgb="FFCCCCCC"/>
      </right>
      <top/>
      <bottom style="thin">
        <color rgb="FFCCCCCC"/>
      </bottom>
      <diagonal/>
    </border>
    <border>
      <left style="thin">
        <color rgb="FFCCCCCC"/>
      </left>
      <right/>
      <top/>
      <bottom style="thin">
        <color rgb="FFCCCCCC"/>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top style="medium">
        <color indexed="64"/>
      </top>
      <bottom/>
      <diagonal/>
    </border>
    <border>
      <left/>
      <right style="medium">
        <color indexed="64"/>
      </right>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medium">
        <color indexed="64"/>
      </left>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hair">
        <color indexed="64"/>
      </left>
      <right/>
      <top style="thin">
        <color indexed="64"/>
      </top>
      <bottom style="hair">
        <color indexed="64"/>
      </bottom>
      <diagonal/>
    </border>
    <border>
      <left/>
      <right style="medium">
        <color indexed="64"/>
      </right>
      <top style="thin">
        <color indexed="64"/>
      </top>
      <bottom style="hair">
        <color indexed="64"/>
      </bottom>
      <diagonal/>
    </border>
    <border>
      <left/>
      <right style="medium">
        <color indexed="64"/>
      </right>
      <top style="hair">
        <color indexed="64"/>
      </top>
      <bottom style="hair">
        <color indexed="64"/>
      </bottom>
      <diagonal/>
    </border>
    <border>
      <left style="hair">
        <color indexed="64"/>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44"/>
      </left>
      <right style="thin">
        <color indexed="44"/>
      </right>
      <top style="thin">
        <color indexed="44"/>
      </top>
      <bottom style="thin">
        <color indexed="4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double">
        <color indexed="64"/>
      </top>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top/>
      <bottom style="thick">
        <color indexed="62"/>
      </bottom>
      <diagonal/>
    </border>
    <border>
      <left/>
      <right/>
      <top/>
      <bottom style="thick">
        <color indexed="49"/>
      </bottom>
      <diagonal/>
    </border>
    <border>
      <left/>
      <right/>
      <top/>
      <bottom style="thick">
        <color indexed="24"/>
      </bottom>
      <diagonal/>
    </border>
    <border>
      <left/>
      <right/>
      <top/>
      <bottom style="thick">
        <color indexed="22"/>
      </bottom>
      <diagonal/>
    </border>
    <border>
      <left/>
      <right/>
      <top/>
      <bottom style="medium">
        <color indexed="24"/>
      </bottom>
      <diagonal/>
    </border>
    <border>
      <left/>
      <right/>
      <top/>
      <bottom style="medium">
        <color indexed="30"/>
      </bottom>
      <diagonal/>
    </border>
    <border>
      <left/>
      <right/>
      <top style="thin">
        <color indexed="49"/>
      </top>
      <bottom style="double">
        <color indexed="49"/>
      </bottom>
      <diagonal/>
    </border>
    <border>
      <left/>
      <right/>
      <top style="thin">
        <color indexed="62"/>
      </top>
      <bottom style="double">
        <color indexed="62"/>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style="thin">
        <color rgb="FFCCCCCC"/>
      </left>
      <right style="thin">
        <color rgb="FFCCCCCC"/>
      </right>
      <top style="thin">
        <color rgb="FFCCCCCC"/>
      </top>
      <bottom/>
      <diagonal/>
    </border>
    <border>
      <left/>
      <right/>
      <top style="thin">
        <color rgb="FFCCCCCC"/>
      </top>
      <bottom/>
      <diagonal/>
    </border>
    <border>
      <left/>
      <right/>
      <top/>
      <bottom style="thin">
        <color rgb="FFCCCCCC"/>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CCCCCC"/>
      </bottom>
      <diagonal/>
    </border>
    <border>
      <left style="thin">
        <color rgb="FF000000"/>
      </left>
      <right/>
      <top/>
      <bottom style="thin">
        <color rgb="FFCCCCCC"/>
      </bottom>
      <diagonal/>
    </border>
    <border>
      <left/>
      <right style="thin">
        <color rgb="FF000000"/>
      </right>
      <top/>
      <bottom style="thin">
        <color rgb="FFCCCCCC"/>
      </bottom>
      <diagonal/>
    </border>
    <border>
      <left style="thin">
        <color rgb="FF000000"/>
      </left>
      <right style="thin">
        <color rgb="FF000000"/>
      </right>
      <top style="thin">
        <color rgb="FF000000"/>
      </top>
      <bottom style="thin">
        <color rgb="FF000000"/>
      </bottom>
      <diagonal/>
    </border>
    <border>
      <left style="thin">
        <color rgb="FFCCCCCC"/>
      </left>
      <right/>
      <top style="thin">
        <color rgb="FFCCCCCC"/>
      </top>
      <bottom/>
      <diagonal/>
    </border>
    <border>
      <left style="thin">
        <color rgb="FFCCCCCC"/>
      </left>
      <right/>
      <top style="thin">
        <color rgb="FF000000"/>
      </top>
      <bottom/>
      <diagonal/>
    </border>
    <border>
      <left style="thin">
        <color rgb="FFCCCCCC"/>
      </left>
      <right/>
      <top/>
      <bottom style="thin">
        <color rgb="FFFF5400"/>
      </bottom>
      <diagonal/>
    </border>
    <border>
      <left/>
      <right/>
      <top/>
      <bottom style="thin">
        <color rgb="FFFF5400"/>
      </bottom>
      <diagonal/>
    </border>
    <border>
      <left style="thin">
        <color rgb="FFCCCCCC"/>
      </left>
      <right/>
      <top style="thin">
        <color rgb="FFFF5400"/>
      </top>
      <bottom/>
      <diagonal/>
    </border>
    <border>
      <left/>
      <right/>
      <top style="thin">
        <color rgb="FFFF5400"/>
      </top>
      <bottom/>
      <diagonal/>
    </border>
    <border>
      <left style="thin">
        <color rgb="FFCCCCCC"/>
      </left>
      <right style="thin">
        <color rgb="FFCCCCCC"/>
      </right>
      <top/>
      <bottom style="thin">
        <color rgb="FF000000"/>
      </bottom>
      <diagonal/>
    </border>
    <border>
      <left style="thin">
        <color rgb="FFCCCCCC"/>
      </left>
      <right/>
      <top/>
      <bottom style="thin">
        <color rgb="FF000000"/>
      </bottom>
      <diagonal/>
    </border>
    <border>
      <left style="thin">
        <color rgb="FF000000"/>
      </left>
      <right/>
      <top style="thin">
        <color rgb="FFFF5400"/>
      </top>
      <bottom/>
      <diagonal/>
    </border>
    <border>
      <left style="thin">
        <color rgb="FF000000"/>
      </left>
      <right/>
      <top/>
      <bottom/>
      <diagonal/>
    </border>
    <border>
      <left style="thin">
        <color indexed="64"/>
      </left>
      <right style="thin">
        <color indexed="64"/>
      </right>
      <top style="thin">
        <color rgb="FFCCCCCC"/>
      </top>
      <bottom/>
      <diagonal/>
    </border>
    <border>
      <left style="thin">
        <color indexed="64"/>
      </left>
      <right style="thin">
        <color indexed="64"/>
      </right>
      <top/>
      <bottom style="thin">
        <color rgb="FFCCCCCC"/>
      </bottom>
      <diagonal/>
    </border>
    <border>
      <left style="thin">
        <color indexed="64"/>
      </left>
      <right style="thin">
        <color indexed="64"/>
      </right>
      <top/>
      <bottom style="thin">
        <color rgb="FF000000"/>
      </bottom>
      <diagonal/>
    </border>
  </borders>
  <cellStyleXfs count="1059">
    <xf numFmtId="0" fontId="0" fillId="0" borderId="0"/>
    <xf numFmtId="0" fontId="2" fillId="0" borderId="0"/>
    <xf numFmtId="0" fontId="15" fillId="0" borderId="0"/>
    <xf numFmtId="9" fontId="15" fillId="0" borderId="0" applyFont="0" applyFill="0" applyBorder="0" applyAlignment="0" applyProtection="0"/>
    <xf numFmtId="44" fontId="15" fillId="0" borderId="0" applyFont="0" applyFill="0" applyBorder="0" applyAlignment="0" applyProtection="0"/>
    <xf numFmtId="166" fontId="19" fillId="0" borderId="0"/>
    <xf numFmtId="0" fontId="20" fillId="11" borderId="0" applyNumberFormat="0" applyBorder="0" applyAlignment="0" applyProtection="0"/>
    <xf numFmtId="0" fontId="20" fillId="12" borderId="0" applyNumberFormat="0" applyBorder="0" applyAlignment="0" applyProtection="0"/>
    <xf numFmtId="0" fontId="20" fillId="12" borderId="0" applyNumberFormat="0" applyBorder="0" applyAlignment="0" applyProtection="0"/>
    <xf numFmtId="0" fontId="20" fillId="12" borderId="0" applyNumberFormat="0" applyBorder="0" applyAlignment="0" applyProtection="0"/>
    <xf numFmtId="0" fontId="20" fillId="12" borderId="0" applyNumberFormat="0" applyBorder="0" applyAlignment="0" applyProtection="0"/>
    <xf numFmtId="0" fontId="20" fillId="12" borderId="0" applyNumberFormat="0" applyBorder="0" applyAlignment="0" applyProtection="0"/>
    <xf numFmtId="0" fontId="20" fillId="12" borderId="0" applyNumberFormat="0" applyBorder="0" applyAlignment="0" applyProtection="0"/>
    <xf numFmtId="0" fontId="20" fillId="12" borderId="0" applyNumberFormat="0" applyBorder="0" applyAlignment="0" applyProtection="0"/>
    <xf numFmtId="0" fontId="20" fillId="12" borderId="0" applyNumberFormat="0" applyBorder="0" applyAlignment="0" applyProtection="0"/>
    <xf numFmtId="0" fontId="20" fillId="12" borderId="0" applyNumberFormat="0" applyBorder="0" applyAlignment="0" applyProtection="0"/>
    <xf numFmtId="0" fontId="20" fillId="12" borderId="0" applyNumberFormat="0" applyBorder="0" applyAlignment="0" applyProtection="0"/>
    <xf numFmtId="0" fontId="20" fillId="12" borderId="0" applyNumberFormat="0" applyBorder="0" applyAlignment="0" applyProtection="0"/>
    <xf numFmtId="0" fontId="20" fillId="13"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6" borderId="0" applyNumberFormat="0" applyBorder="0" applyAlignment="0" applyProtection="0"/>
    <xf numFmtId="0" fontId="20" fillId="17"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5"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7"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20" borderId="0" applyNumberFormat="0" applyBorder="0" applyAlignment="0" applyProtection="0"/>
    <xf numFmtId="0" fontId="20" fillId="1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13"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15"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4"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25"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1" borderId="0" applyNumberFormat="0" applyBorder="0" applyAlignment="0" applyProtection="0"/>
    <xf numFmtId="0" fontId="20" fillId="24"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1" fillId="25"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27" borderId="0" applyNumberFormat="0" applyBorder="0" applyAlignment="0" applyProtection="0"/>
    <xf numFmtId="0" fontId="21" fillId="13"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2" borderId="0" applyNumberFormat="0" applyBorder="0" applyAlignment="0" applyProtection="0"/>
    <xf numFmtId="0" fontId="21" fillId="28"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3" borderId="0" applyNumberFormat="0" applyBorder="0" applyAlignment="0" applyProtection="0"/>
    <xf numFmtId="0" fontId="21" fillId="24" borderId="0" applyNumberFormat="0" applyBorder="0" applyAlignment="0" applyProtection="0"/>
    <xf numFmtId="0" fontId="21" fillId="29" borderId="0" applyNumberFormat="0" applyBorder="0" applyAlignment="0" applyProtection="0"/>
    <xf numFmtId="0" fontId="21" fillId="29"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1" fillId="33" borderId="0" applyNumberFormat="0" applyBorder="0" applyAlignment="0" applyProtection="0"/>
    <xf numFmtId="0" fontId="22" fillId="11" borderId="0" applyNumberFormat="0" applyBorder="0" applyAlignment="0" applyProtection="0"/>
    <xf numFmtId="0" fontId="22" fillId="16" borderId="0" applyNumberFormat="0" applyBorder="0" applyAlignment="0" applyProtection="0"/>
    <xf numFmtId="0" fontId="22" fillId="16" borderId="0" applyNumberFormat="0" applyBorder="0" applyAlignment="0" applyProtection="0"/>
    <xf numFmtId="0" fontId="22" fillId="16" borderId="0" applyNumberFormat="0" applyBorder="0" applyAlignment="0" applyProtection="0"/>
    <xf numFmtId="0" fontId="23" fillId="34"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4"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5" borderId="49" applyNumberFormat="0" applyAlignment="0" applyProtection="0"/>
    <xf numFmtId="0" fontId="23" fillId="34" borderId="49" applyNumberFormat="0" applyAlignment="0" applyProtection="0"/>
    <xf numFmtId="0" fontId="24" fillId="36" borderId="50" applyNumberFormat="0" applyAlignment="0" applyProtection="0"/>
    <xf numFmtId="0" fontId="24" fillId="37" borderId="50" applyNumberFormat="0" applyAlignment="0" applyProtection="0"/>
    <xf numFmtId="0" fontId="24" fillId="37" borderId="50" applyNumberFormat="0" applyAlignment="0" applyProtection="0"/>
    <xf numFmtId="0" fontId="24" fillId="37" borderId="50" applyNumberFormat="0" applyAlignment="0" applyProtection="0"/>
    <xf numFmtId="0" fontId="25" fillId="0" borderId="51" applyNumberFormat="0" applyFill="0" applyAlignment="0" applyProtection="0"/>
    <xf numFmtId="0" fontId="25" fillId="0" borderId="51" applyNumberFormat="0" applyFill="0" applyAlignment="0" applyProtection="0"/>
    <xf numFmtId="0" fontId="25" fillId="0" borderId="51" applyNumberFormat="0" applyFill="0" applyAlignment="0" applyProtection="0"/>
    <xf numFmtId="0" fontId="25" fillId="0" borderId="51" applyNumberFormat="0" applyFill="0" applyAlignment="0" applyProtection="0"/>
    <xf numFmtId="0" fontId="21" fillId="30"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1" fillId="39" borderId="0" applyNumberFormat="0" applyBorder="0" applyAlignment="0" applyProtection="0"/>
    <xf numFmtId="0" fontId="21" fillId="40" borderId="0" applyNumberFormat="0" applyBorder="0" applyAlignment="0" applyProtection="0"/>
    <xf numFmtId="0" fontId="21" fillId="40" borderId="0" applyNumberFormat="0" applyBorder="0" applyAlignment="0" applyProtection="0"/>
    <xf numFmtId="0" fontId="21" fillId="40" borderId="0" applyNumberFormat="0" applyBorder="0" applyAlignment="0" applyProtection="0"/>
    <xf numFmtId="0" fontId="21" fillId="36"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1" borderId="0" applyNumberFormat="0" applyBorder="0" applyAlignment="0" applyProtection="0"/>
    <xf numFmtId="0" fontId="21" fillId="42" borderId="0" applyNumberFormat="0" applyBorder="0" applyAlignment="0" applyProtection="0"/>
    <xf numFmtId="0" fontId="21" fillId="29" borderId="0" applyNumberFormat="0" applyBorder="0" applyAlignment="0" applyProtection="0"/>
    <xf numFmtId="0" fontId="21" fillId="29" borderId="0" applyNumberFormat="0" applyBorder="0" applyAlignment="0" applyProtection="0"/>
    <xf numFmtId="0" fontId="21" fillId="29" borderId="0" applyNumberFormat="0" applyBorder="0" applyAlignment="0" applyProtection="0"/>
    <xf numFmtId="0" fontId="21" fillId="43"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1" borderId="0" applyNumberFormat="0" applyBorder="0" applyAlignment="0" applyProtection="0"/>
    <xf numFmtId="0" fontId="21" fillId="32" borderId="0" applyNumberFormat="0" applyBorder="0" applyAlignment="0" applyProtection="0"/>
    <xf numFmtId="0" fontId="21" fillId="44" borderId="0" applyNumberFormat="0" applyBorder="0" applyAlignment="0" applyProtection="0"/>
    <xf numFmtId="0" fontId="21" fillId="44" borderId="0" applyNumberFormat="0" applyBorder="0" applyAlignment="0" applyProtection="0"/>
    <xf numFmtId="0" fontId="21" fillId="44" borderId="0" applyNumberFormat="0" applyBorder="0" applyAlignment="0" applyProtection="0"/>
    <xf numFmtId="0" fontId="26" fillId="13"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13"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20" borderId="49" applyNumberFormat="0" applyAlignment="0" applyProtection="0"/>
    <xf numFmtId="0" fontId="26" fillId="13" borderId="49" applyNumberFormat="0" applyAlignment="0" applyProtection="0"/>
    <xf numFmtId="167" fontId="19" fillId="0" borderId="0" applyFill="0" applyBorder="0" applyAlignment="0" applyProtection="0"/>
    <xf numFmtId="168" fontId="15" fillId="0" borderId="0" applyFont="0" applyFill="0" applyBorder="0" applyAlignment="0" applyProtection="0"/>
    <xf numFmtId="168" fontId="15" fillId="0" borderId="0" applyFont="0" applyFill="0" applyBorder="0" applyAlignment="0" applyProtection="0"/>
    <xf numFmtId="168" fontId="15" fillId="0" borderId="0" applyFont="0" applyFill="0" applyBorder="0" applyAlignment="0" applyProtection="0"/>
    <xf numFmtId="168" fontId="15" fillId="0" borderId="0" applyFont="0" applyFill="0" applyBorder="0" applyAlignment="0" applyProtection="0"/>
    <xf numFmtId="0" fontId="27" fillId="0" borderId="0"/>
    <xf numFmtId="0" fontId="27" fillId="0" borderId="0"/>
    <xf numFmtId="9" fontId="27" fillId="0" borderId="0" applyBorder="0" applyProtection="0"/>
    <xf numFmtId="9" fontId="27" fillId="0" borderId="0" applyBorder="0" applyProtection="0"/>
    <xf numFmtId="9" fontId="27" fillId="0" borderId="0"/>
    <xf numFmtId="0" fontId="28" fillId="0" borderId="0"/>
    <xf numFmtId="0" fontId="29" fillId="0" borderId="0"/>
    <xf numFmtId="0" fontId="20" fillId="45" borderId="0" applyNumberFormat="0" applyBorder="0" applyAlignment="0" applyProtection="0"/>
    <xf numFmtId="0" fontId="30" fillId="0" borderId="0" applyNumberFormat="0" applyFill="0" applyBorder="0" applyAlignment="0" applyProtection="0">
      <alignment vertical="top"/>
      <protection locked="0"/>
    </xf>
    <xf numFmtId="0" fontId="31" fillId="46"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1" fillId="14" borderId="0" applyNumberFormat="0" applyBorder="0" applyAlignment="0" applyProtection="0"/>
    <xf numFmtId="0" fontId="32" fillId="0" borderId="0"/>
    <xf numFmtId="169" fontId="15" fillId="0" borderId="0" applyFont="0" applyFill="0" applyBorder="0" applyAlignment="0" applyProtection="0"/>
    <xf numFmtId="170" fontId="15" fillId="0" borderId="0" applyFont="0" applyFill="0" applyBorder="0" applyAlignment="0" applyProtection="0"/>
    <xf numFmtId="171" fontId="15" fillId="0" borderId="0" applyFill="0" applyBorder="0" applyAlignment="0" applyProtection="0"/>
    <xf numFmtId="165" fontId="15" fillId="0" borderId="0" applyFont="0" applyFill="0" applyBorder="0" applyAlignment="0" applyProtection="0"/>
    <xf numFmtId="165" fontId="15"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0" fontId="15" fillId="0" borderId="0" applyFont="0" applyFill="0" applyBorder="0" applyAlignment="0" applyProtection="0"/>
    <xf numFmtId="0" fontId="15" fillId="0" borderId="0" applyFont="0" applyFill="0" applyBorder="0" applyAlignment="0" applyProtection="0"/>
    <xf numFmtId="166" fontId="33" fillId="0" borderId="0" applyFont="0" applyFill="0" applyBorder="0" applyAlignment="0" applyProtection="0"/>
    <xf numFmtId="166" fontId="33" fillId="0" borderId="0" applyFont="0" applyFill="0" applyBorder="0" applyAlignment="0" applyProtection="0"/>
    <xf numFmtId="166" fontId="33" fillId="0" borderId="0" applyFont="0" applyFill="0" applyBorder="0" applyAlignment="0" applyProtection="0"/>
    <xf numFmtId="44" fontId="15" fillId="0" borderId="0" quotePrefix="1" applyFont="0" applyFill="0" applyBorder="0" applyAlignment="0">
      <protection locked="0"/>
    </xf>
    <xf numFmtId="44" fontId="34" fillId="0" borderId="0" applyFont="0" applyFill="0" applyBorder="0" applyAlignment="0" applyProtection="0"/>
    <xf numFmtId="44" fontId="2" fillId="0" borderId="0" applyFont="0" applyFill="0" applyBorder="0" applyAlignment="0" applyProtection="0"/>
    <xf numFmtId="172" fontId="15" fillId="0" borderId="0" applyFont="0" applyFill="0" applyBorder="0" applyAlignment="0" applyProtection="0"/>
    <xf numFmtId="173" fontId="15" fillId="0" borderId="0" applyFont="0" applyFill="0" applyBorder="0" applyAlignment="0" applyProtection="0"/>
    <xf numFmtId="0" fontId="35" fillId="24"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0" fontId="35" fillId="47" borderId="0" applyNumberFormat="0" applyBorder="0" applyAlignment="0" applyProtection="0"/>
    <xf numFmtId="174" fontId="36" fillId="0" borderId="0"/>
    <xf numFmtId="0" fontId="2" fillId="0" borderId="0"/>
    <xf numFmtId="0" fontId="15" fillId="0" borderId="0"/>
    <xf numFmtId="0" fontId="15" fillId="0" borderId="0"/>
    <xf numFmtId="0" fontId="33" fillId="0" borderId="0"/>
    <xf numFmtId="0" fontId="15" fillId="0" borderId="0"/>
    <xf numFmtId="0" fontId="33" fillId="0" borderId="0"/>
    <xf numFmtId="0" fontId="2" fillId="0" borderId="0"/>
    <xf numFmtId="0" fontId="15" fillId="0" borderId="0"/>
    <xf numFmtId="0" fontId="33" fillId="0" borderId="0"/>
    <xf numFmtId="0" fontId="33" fillId="0" borderId="0"/>
    <xf numFmtId="0" fontId="33" fillId="0" borderId="0"/>
    <xf numFmtId="0" fontId="33" fillId="0" borderId="0"/>
    <xf numFmtId="0" fontId="15" fillId="0" borderId="0"/>
    <xf numFmtId="0" fontId="15" fillId="0" borderId="0"/>
    <xf numFmtId="0" fontId="33" fillId="0" borderId="0"/>
    <xf numFmtId="0" fontId="33" fillId="0" borderId="0"/>
    <xf numFmtId="0" fontId="33" fillId="0" borderId="0"/>
    <xf numFmtId="0" fontId="33" fillId="0" borderId="0"/>
    <xf numFmtId="0" fontId="15" fillId="0" borderId="0"/>
    <xf numFmtId="0" fontId="33" fillId="0" borderId="0"/>
    <xf numFmtId="0" fontId="15" fillId="0" borderId="0"/>
    <xf numFmtId="0" fontId="33" fillId="0" borderId="0"/>
    <xf numFmtId="0" fontId="15" fillId="0" borderId="0"/>
    <xf numFmtId="0" fontId="15" fillId="0" borderId="0"/>
    <xf numFmtId="0" fontId="15" fillId="0" borderId="0"/>
    <xf numFmtId="0" fontId="15" fillId="0" borderId="0"/>
    <xf numFmtId="0" fontId="33" fillId="0" borderId="0"/>
    <xf numFmtId="0" fontId="33" fillId="0" borderId="0"/>
    <xf numFmtId="0" fontId="2" fillId="0" borderId="0"/>
    <xf numFmtId="0" fontId="15" fillId="0" borderId="0"/>
    <xf numFmtId="0" fontId="15" fillId="0" borderId="0"/>
    <xf numFmtId="0" fontId="14" fillId="0" borderId="0"/>
    <xf numFmtId="0" fontId="14" fillId="0" borderId="0"/>
    <xf numFmtId="0" fontId="15" fillId="0" borderId="0"/>
    <xf numFmtId="0" fontId="15" fillId="0" borderId="0"/>
    <xf numFmtId="0" fontId="15" fillId="0" borderId="0"/>
    <xf numFmtId="0" fontId="14" fillId="0" borderId="0"/>
    <xf numFmtId="0" fontId="2"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2"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3" fillId="0" borderId="0"/>
    <xf numFmtId="0" fontId="15" fillId="0" borderId="0"/>
    <xf numFmtId="0" fontId="33" fillId="0" borderId="0"/>
    <xf numFmtId="0" fontId="15" fillId="0" borderId="0"/>
    <xf numFmtId="0" fontId="15" fillId="0" borderId="0"/>
    <xf numFmtId="0" fontId="15" fillId="0" borderId="0"/>
    <xf numFmtId="0" fontId="15" fillId="0" borderId="0"/>
    <xf numFmtId="0" fontId="15" fillId="0" borderId="0"/>
    <xf numFmtId="0" fontId="33" fillId="0" borderId="0"/>
    <xf numFmtId="0" fontId="33" fillId="0" borderId="0"/>
    <xf numFmtId="0" fontId="33" fillId="0" borderId="0"/>
    <xf numFmtId="0" fontId="33" fillId="0" borderId="0"/>
    <xf numFmtId="0" fontId="3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0" fillId="0" borderId="0"/>
    <xf numFmtId="0" fontId="15" fillId="0" borderId="0"/>
    <xf numFmtId="0" fontId="20" fillId="0" borderId="0"/>
    <xf numFmtId="0" fontId="20" fillId="0" borderId="0"/>
    <xf numFmtId="0" fontId="20" fillId="0" borderId="0"/>
    <xf numFmtId="0" fontId="20" fillId="0" borderId="0"/>
    <xf numFmtId="0" fontId="20" fillId="0" borderId="0"/>
    <xf numFmtId="0" fontId="37" fillId="0" borderId="0"/>
    <xf numFmtId="0" fontId="15" fillId="0" borderId="0"/>
    <xf numFmtId="0" fontId="20" fillId="0" borderId="0"/>
    <xf numFmtId="0" fontId="20" fillId="0" borderId="0"/>
    <xf numFmtId="0" fontId="20" fillId="0" borderId="0"/>
    <xf numFmtId="0" fontId="20"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5" fillId="0" borderId="0"/>
    <xf numFmtId="0" fontId="15" fillId="0" borderId="0"/>
    <xf numFmtId="0" fontId="15" fillId="0" borderId="0"/>
    <xf numFmtId="0" fontId="14" fillId="0" borderId="0"/>
    <xf numFmtId="0" fontId="14" fillId="0" borderId="0"/>
    <xf numFmtId="0" fontId="14" fillId="0" borderId="0"/>
    <xf numFmtId="0" fontId="33" fillId="0" borderId="0"/>
    <xf numFmtId="0" fontId="38" fillId="0" borderId="0"/>
    <xf numFmtId="0" fontId="38" fillId="0" borderId="0"/>
    <xf numFmtId="0" fontId="38" fillId="0" borderId="0"/>
    <xf numFmtId="0" fontId="38" fillId="0" borderId="0"/>
    <xf numFmtId="0" fontId="38"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4" fillId="0" borderId="0"/>
    <xf numFmtId="0" fontId="2" fillId="0" borderId="0"/>
    <xf numFmtId="0" fontId="33" fillId="0" borderId="0"/>
    <xf numFmtId="0" fontId="33" fillId="0" borderId="0"/>
    <xf numFmtId="0" fontId="33" fillId="0" borderId="0"/>
    <xf numFmtId="0" fontId="33" fillId="0" borderId="0"/>
    <xf numFmtId="0" fontId="33" fillId="0" borderId="0"/>
    <xf numFmtId="0" fontId="20" fillId="0" borderId="0"/>
    <xf numFmtId="0" fontId="2" fillId="0" borderId="0"/>
    <xf numFmtId="0" fontId="39"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40" fillId="0" borderId="0"/>
    <xf numFmtId="0" fontId="33"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33" fillId="0" borderId="0"/>
    <xf numFmtId="0" fontId="33" fillId="0" borderId="0"/>
    <xf numFmtId="0" fontId="33" fillId="0" borderId="0"/>
    <xf numFmtId="0" fontId="33" fillId="0" borderId="0"/>
    <xf numFmtId="0" fontId="15" fillId="17" borderId="52" applyNumberFormat="0" applyAlignment="0" applyProtection="0"/>
    <xf numFmtId="0" fontId="15" fillId="17" borderId="52" applyNumberFormat="0" applyAlignment="0" applyProtection="0"/>
    <xf numFmtId="0" fontId="15"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15"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15" fillId="48" borderId="53" applyNumberFormat="0" applyFont="0" applyAlignment="0" applyProtection="0"/>
    <xf numFmtId="0" fontId="15"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15"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15"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15" fillId="48" borderId="53" applyNumberFormat="0" applyFont="0" applyAlignment="0" applyProtection="0"/>
    <xf numFmtId="0" fontId="15" fillId="48" borderId="53" applyNumberFormat="0" applyFont="0" applyAlignment="0" applyProtection="0"/>
    <xf numFmtId="0" fontId="15" fillId="48" borderId="53" applyNumberFormat="0" applyFont="0" applyAlignment="0" applyProtection="0"/>
    <xf numFmtId="0" fontId="15" fillId="48" borderId="53" applyNumberFormat="0" applyFont="0" applyAlignment="0" applyProtection="0"/>
    <xf numFmtId="0" fontId="15" fillId="48" borderId="53" applyNumberFormat="0" applyFont="0" applyAlignment="0" applyProtection="0"/>
    <xf numFmtId="0" fontId="15" fillId="48" borderId="53" applyNumberFormat="0" applyFont="0" applyAlignment="0" applyProtection="0"/>
    <xf numFmtId="0" fontId="15" fillId="48" borderId="53" applyNumberFormat="0" applyFont="0" applyAlignment="0" applyProtection="0"/>
    <xf numFmtId="0" fontId="15"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20" fillId="48" borderId="53" applyNumberFormat="0" applyFont="0" applyAlignment="0" applyProtection="0"/>
    <xf numFmtId="0" fontId="15" fillId="17" borderId="52" applyNumberFormat="0" applyAlignment="0" applyProtection="0"/>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0" fontId="12" fillId="49" borderId="54" applyNumberFormat="0" applyFont="0" applyBorder="0" applyAlignment="0" applyProtection="0">
      <alignment horizontal="center"/>
    </xf>
    <xf numFmtId="9" fontId="15" fillId="0" borderId="0" applyFont="0" applyFill="0" applyBorder="0" applyAlignment="0" applyProtection="0"/>
    <xf numFmtId="9" fontId="15" fillId="0" borderId="0" applyFont="0" applyFill="0" applyBorder="0" applyAlignment="0" applyProtection="0"/>
    <xf numFmtId="0" fontId="41" fillId="0" borderId="55" applyNumberFormat="0" applyFont="0" applyBorder="0" applyAlignment="0"/>
    <xf numFmtId="9" fontId="2" fillId="0" borderId="0" applyFont="0" applyFill="0" applyBorder="0" applyAlignment="0" applyProtection="0"/>
    <xf numFmtId="9" fontId="15" fillId="0" borderId="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15" fillId="0" borderId="0" applyFill="0" applyBorder="0" applyAlignment="0" applyProtection="0"/>
    <xf numFmtId="9" fontId="15" fillId="0" borderId="0" applyFont="0" applyFill="0" applyBorder="0" applyAlignment="0" applyProtection="0"/>
    <xf numFmtId="9" fontId="14" fillId="0" borderId="0" applyFont="0" applyFill="0" applyBorder="0" applyAlignment="0" applyProtection="0"/>
    <xf numFmtId="9" fontId="33" fillId="0" borderId="0" applyFont="0" applyFill="0" applyBorder="0" applyAlignment="0" applyProtection="0"/>
    <xf numFmtId="9" fontId="15" fillId="0" borderId="0" applyFont="0" applyFill="0" applyBorder="0" applyAlignment="0" applyProtection="0"/>
    <xf numFmtId="9" fontId="33" fillId="0" borderId="0" applyFont="0" applyFill="0" applyBorder="0" applyAlignment="0" applyProtection="0"/>
    <xf numFmtId="9" fontId="2" fillId="0" borderId="0" applyFont="0" applyFill="0" applyBorder="0" applyAlignment="0" applyProtection="0"/>
    <xf numFmtId="0" fontId="42" fillId="34"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4"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5" borderId="56" applyNumberFormat="0" applyAlignment="0" applyProtection="0"/>
    <xf numFmtId="0" fontId="42" fillId="34" borderId="56" applyNumberFormat="0" applyAlignment="0" applyProtection="0"/>
    <xf numFmtId="0" fontId="43" fillId="0" borderId="0" applyNumberFormat="0" applyBorder="0" applyProtection="0">
      <alignment horizontal="left"/>
    </xf>
    <xf numFmtId="175" fontId="15" fillId="0" borderId="0" applyFont="0" applyFill="0" applyBorder="0" applyAlignment="0" applyProtection="0"/>
    <xf numFmtId="175"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43" fontId="2" fillId="0" borderId="0" applyFont="0" applyFill="0" applyBorder="0" applyAlignment="0" applyProtection="0"/>
    <xf numFmtId="176" fontId="15" fillId="0" borderId="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77" fontId="15" fillId="0" borderId="0" applyFont="0" applyFill="0" applyBorder="0" applyAlignment="0" applyProtection="0"/>
    <xf numFmtId="166" fontId="15" fillId="0" borderId="0" applyFont="0" applyFill="0" applyBorder="0" applyAlignment="0" applyProtection="0"/>
    <xf numFmtId="0" fontId="15"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176" fontId="15" fillId="0" borderId="0" applyFont="0" applyFill="0" applyBorder="0" applyAlignment="0" applyProtection="0"/>
    <xf numFmtId="43" fontId="2"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70" fontId="15" fillId="0" borderId="0" applyFont="0" applyFill="0" applyBorder="0" applyAlignment="0" applyProtection="0"/>
    <xf numFmtId="171" fontId="15" fillId="0" borderId="0" applyFont="0" applyFill="0" applyBorder="0" applyAlignment="0" applyProtection="0"/>
    <xf numFmtId="43" fontId="15" fillId="0" borderId="0" applyFont="0" applyFill="0" applyBorder="0" applyAlignment="0" applyProtection="0"/>
    <xf numFmtId="43"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70" fontId="15"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43" fontId="33"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43" fontId="20" fillId="0" borderId="0" applyFont="0" applyFill="0" applyBorder="0" applyAlignment="0" applyProtection="0"/>
    <xf numFmtId="170" fontId="15" fillId="0" borderId="0" applyFont="0" applyFill="0" applyBorder="0" applyAlignment="0" applyProtection="0"/>
    <xf numFmtId="43"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170" fontId="15" fillId="0" borderId="0" applyFont="0" applyFill="0" applyBorder="0" applyAlignment="0" applyProtection="0"/>
    <xf numFmtId="170" fontId="15" fillId="0" borderId="0" applyFont="0" applyFill="0" applyBorder="0" applyAlignment="0" applyProtection="0"/>
    <xf numFmtId="170" fontId="15" fillId="0" borderId="0" applyFont="0" applyFill="0" applyBorder="0" applyAlignment="0" applyProtection="0"/>
    <xf numFmtId="170" fontId="15" fillId="0" borderId="0" applyFont="0" applyFill="0" applyBorder="0" applyAlignment="0" applyProtection="0"/>
    <xf numFmtId="166" fontId="15" fillId="0" borderId="0" applyFont="0" applyFill="0" applyBorder="0" applyAlignment="0" applyProtection="0"/>
    <xf numFmtId="0" fontId="44" fillId="50" borderId="57">
      <alignment wrapText="1"/>
    </xf>
    <xf numFmtId="0" fontId="44" fillId="50" borderId="57">
      <alignment wrapText="1"/>
    </xf>
    <xf numFmtId="0" fontId="45" fillId="0" borderId="0"/>
    <xf numFmtId="0" fontId="45" fillId="0" borderId="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6"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8" fillId="0" borderId="58"/>
    <xf numFmtId="0" fontId="49" fillId="0" borderId="58" applyNumberFormat="0" applyFill="0" applyAlignment="0" applyProtection="0"/>
    <xf numFmtId="0" fontId="49" fillId="0" borderId="58" applyNumberFormat="0" applyFill="0" applyAlignment="0" applyProtection="0"/>
    <xf numFmtId="0" fontId="49" fillId="0" borderId="58" applyNumberFormat="0" applyFill="0" applyAlignment="0" applyProtection="0"/>
    <xf numFmtId="0" fontId="49" fillId="0" borderId="58" applyNumberFormat="0" applyFill="0" applyAlignment="0" applyProtection="0"/>
    <xf numFmtId="0" fontId="50" fillId="0" borderId="59" applyNumberFormat="0" applyFill="0" applyAlignment="0" applyProtection="0"/>
    <xf numFmtId="0" fontId="49" fillId="0" borderId="58" applyNumberFormat="0" applyFill="0" applyAlignment="0" applyProtection="0"/>
    <xf numFmtId="0" fontId="49" fillId="0" borderId="58" applyNumberFormat="0" applyFill="0" applyAlignment="0" applyProtection="0"/>
    <xf numFmtId="0" fontId="49" fillId="0" borderId="58" applyNumberFormat="0" applyFill="0" applyAlignment="0" applyProtection="0"/>
    <xf numFmtId="0" fontId="51" fillId="0" borderId="60" applyNumberFormat="0" applyFill="0" applyAlignment="0" applyProtection="0"/>
    <xf numFmtId="0" fontId="52" fillId="0" borderId="61" applyNumberFormat="0" applyFill="0" applyAlignment="0" applyProtection="0"/>
    <xf numFmtId="0" fontId="52" fillId="0" borderId="61" applyNumberFormat="0" applyFill="0" applyAlignment="0" applyProtection="0"/>
    <xf numFmtId="0" fontId="52" fillId="0" borderId="61" applyNumberFormat="0" applyFill="0" applyAlignment="0" applyProtection="0"/>
    <xf numFmtId="0" fontId="53" fillId="0" borderId="62" applyNumberFormat="0" applyFill="0" applyAlignment="0" applyProtection="0"/>
    <xf numFmtId="0" fontId="54" fillId="0" borderId="63" applyNumberFormat="0" applyFill="0" applyAlignment="0" applyProtection="0"/>
    <xf numFmtId="0" fontId="54" fillId="0" borderId="63" applyNumberFormat="0" applyFill="0" applyAlignment="0" applyProtection="0"/>
    <xf numFmtId="0" fontId="54" fillId="0" borderId="63" applyNumberFormat="0" applyFill="0" applyAlignment="0" applyProtection="0"/>
    <xf numFmtId="0" fontId="54" fillId="0" borderId="63" applyNumberFormat="0" applyFill="0" applyAlignment="0" applyProtection="0"/>
    <xf numFmtId="0" fontId="54" fillId="0" borderId="63" applyNumberFormat="0" applyFill="0" applyAlignment="0" applyProtection="0"/>
    <xf numFmtId="0" fontId="54" fillId="0" borderId="63" applyNumberFormat="0" applyFill="0" applyAlignment="0" applyProtection="0"/>
    <xf numFmtId="0" fontId="54" fillId="0" borderId="63" applyNumberFormat="0" applyFill="0" applyAlignment="0" applyProtection="0"/>
    <xf numFmtId="0" fontId="53"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4" fillId="0" borderId="0" applyNumberFormat="0" applyFill="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6" fillId="0" borderId="0" applyNumberFormat="0" applyFill="0" applyBorder="0" applyAlignment="0" applyProtection="0"/>
    <xf numFmtId="0" fontId="57" fillId="0" borderId="64"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4"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5" applyNumberFormat="0" applyFill="0" applyAlignment="0" applyProtection="0"/>
    <xf numFmtId="0" fontId="57" fillId="0" borderId="64" applyNumberFormat="0" applyFill="0" applyAlignment="0" applyProtection="0"/>
    <xf numFmtId="4" fontId="58" fillId="51" borderId="14">
      <alignment horizontal="right" vertical="center"/>
    </xf>
    <xf numFmtId="43" fontId="15" fillId="0" borderId="0" applyFont="0" applyFill="0" applyBorder="0" applyAlignment="0" applyProtection="0"/>
    <xf numFmtId="178" fontId="15" fillId="0" borderId="0" applyFill="0" applyBorder="0" applyAlignment="0" applyProtection="0"/>
    <xf numFmtId="166" fontId="14" fillId="0" borderId="0" applyFont="0" applyFill="0" applyBorder="0" applyAlignment="0" applyProtection="0"/>
    <xf numFmtId="166" fontId="14" fillId="0" borderId="0" applyFont="0" applyFill="0" applyBorder="0" applyAlignment="0" applyProtection="0"/>
    <xf numFmtId="166" fontId="15" fillId="0" borderId="0" applyFont="0" applyFill="0" applyBorder="0" applyAlignment="0" applyProtection="0"/>
    <xf numFmtId="43" fontId="36" fillId="0" borderId="0" applyFont="0" applyFill="0" applyBorder="0" applyAlignment="0" applyProtection="0"/>
    <xf numFmtId="176" fontId="15" fillId="0" borderId="0" applyFill="0" applyBorder="0" applyAlignment="0" applyProtection="0"/>
    <xf numFmtId="166" fontId="15" fillId="0" borderId="0" applyFont="0" applyFill="0" applyBorder="0" applyAlignment="0" applyProtection="0"/>
    <xf numFmtId="166" fontId="15" fillId="0" borderId="0" applyFont="0" applyFill="0" applyBorder="0" applyAlignment="0" applyProtection="0"/>
    <xf numFmtId="0" fontId="1" fillId="0" borderId="0"/>
    <xf numFmtId="44"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5" fillId="0" borderId="0"/>
    <xf numFmtId="9"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60" fillId="0" borderId="0"/>
  </cellStyleXfs>
  <cellXfs count="195">
    <xf numFmtId="0" fontId="0" fillId="0" borderId="0" xfId="0"/>
    <xf numFmtId="0" fontId="0" fillId="0" borderId="0" xfId="0"/>
    <xf numFmtId="0" fontId="0" fillId="0" borderId="0" xfId="0"/>
    <xf numFmtId="0" fontId="6" fillId="5" borderId="3" xfId="0" applyFont="1" applyFill="1" applyBorder="1" applyAlignment="1">
      <alignment horizontal="right" vertical="center" wrapText="1"/>
    </xf>
    <xf numFmtId="0" fontId="5" fillId="4" borderId="2"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0" fillId="0" borderId="0" xfId="0"/>
    <xf numFmtId="0" fontId="0" fillId="0" borderId="0" xfId="0" applyAlignment="1">
      <alignment horizontal="center" vertical="center"/>
    </xf>
    <xf numFmtId="0" fontId="8" fillId="8" borderId="0" xfId="0" applyFont="1" applyFill="1" applyBorder="1" applyAlignment="1">
      <alignment horizontal="center" vertical="center" wrapText="1"/>
    </xf>
    <xf numFmtId="0" fontId="0" fillId="0" borderId="0" xfId="0" applyAlignment="1">
      <alignment vertical="center"/>
    </xf>
    <xf numFmtId="0" fontId="3" fillId="2" borderId="0" xfId="0" applyFont="1" applyFill="1" applyAlignment="1">
      <alignment horizontal="center" vertical="center" wrapText="1"/>
    </xf>
    <xf numFmtId="0" fontId="11" fillId="6" borderId="0" xfId="0" applyFont="1" applyFill="1" applyAlignment="1">
      <alignment horizontal="center" vertical="center" wrapText="1"/>
    </xf>
    <xf numFmtId="0" fontId="3" fillId="9" borderId="6" xfId="0" applyFont="1" applyFill="1" applyBorder="1" applyAlignment="1">
      <alignment horizontal="center" vertical="center" wrapText="1"/>
    </xf>
    <xf numFmtId="0" fontId="3" fillId="9" borderId="5" xfId="0" applyFont="1" applyFill="1" applyBorder="1" applyAlignment="1">
      <alignment horizontal="center" vertical="center" wrapText="1"/>
    </xf>
    <xf numFmtId="0" fontId="13" fillId="9" borderId="5" xfId="0" applyFont="1" applyFill="1" applyBorder="1" applyAlignment="1">
      <alignment horizontal="left" vertical="center" wrapText="1"/>
    </xf>
    <xf numFmtId="0" fontId="3" fillId="9" borderId="5" xfId="0" applyFont="1" applyFill="1" applyBorder="1" applyAlignment="1">
      <alignment horizontal="right" vertical="center" wrapText="1"/>
    </xf>
    <xf numFmtId="44" fontId="13" fillId="9" borderId="5" xfId="0" applyNumberFormat="1" applyFont="1" applyFill="1" applyBorder="1" applyAlignment="1">
      <alignment horizontal="right" vertical="center" wrapText="1"/>
    </xf>
    <xf numFmtId="0" fontId="3" fillId="9" borderId="7" xfId="0" applyFont="1" applyFill="1" applyBorder="1" applyAlignment="1">
      <alignment horizontal="right" vertical="center" wrapText="1"/>
    </xf>
    <xf numFmtId="0" fontId="12" fillId="8" borderId="0" xfId="0" applyFont="1" applyFill="1" applyBorder="1" applyAlignment="1">
      <alignment horizontal="left" vertical="center" wrapText="1"/>
    </xf>
    <xf numFmtId="0" fontId="8" fillId="8" borderId="0" xfId="0" applyFont="1" applyFill="1" applyBorder="1" applyAlignment="1">
      <alignment horizontal="left" vertical="center" wrapText="1"/>
    </xf>
    <xf numFmtId="0" fontId="15" fillId="0" borderId="0" xfId="2"/>
    <xf numFmtId="0" fontId="16" fillId="0" borderId="0" xfId="2" applyFont="1" applyFill="1" applyBorder="1"/>
    <xf numFmtId="0" fontId="16" fillId="0" borderId="20" xfId="2" applyFont="1" applyFill="1" applyBorder="1" applyAlignment="1" applyProtection="1">
      <alignment horizontal="left" vertical="center"/>
    </xf>
    <xf numFmtId="10" fontId="16" fillId="0" borderId="21" xfId="2" applyNumberFormat="1" applyFont="1" applyFill="1" applyBorder="1" applyAlignment="1" applyProtection="1">
      <alignment vertical="center"/>
    </xf>
    <xf numFmtId="0" fontId="16" fillId="0" borderId="22" xfId="2" applyFont="1" applyFill="1" applyBorder="1" applyAlignment="1" applyProtection="1">
      <alignment horizontal="center" vertical="center"/>
    </xf>
    <xf numFmtId="0" fontId="16" fillId="0" borderId="21" xfId="2" applyFont="1" applyFill="1" applyBorder="1" applyAlignment="1" applyProtection="1">
      <alignment horizontal="left" vertical="center"/>
    </xf>
    <xf numFmtId="10" fontId="16" fillId="0" borderId="24" xfId="3" applyNumberFormat="1" applyFont="1" applyFill="1" applyBorder="1" applyAlignment="1" applyProtection="1">
      <alignment vertical="center"/>
      <protection locked="0"/>
    </xf>
    <xf numFmtId="0" fontId="16" fillId="0" borderId="25" xfId="2" applyFont="1" applyFill="1" applyBorder="1" applyAlignment="1" applyProtection="1">
      <alignment horizontal="left" vertical="center"/>
    </xf>
    <xf numFmtId="10" fontId="16" fillId="0" borderId="26" xfId="2" applyNumberFormat="1" applyFont="1" applyFill="1" applyBorder="1" applyAlignment="1" applyProtection="1">
      <alignment vertical="center"/>
    </xf>
    <xf numFmtId="0" fontId="16" fillId="0" borderId="9" xfId="2" applyFont="1" applyFill="1" applyBorder="1" applyAlignment="1" applyProtection="1">
      <alignment horizontal="center" vertical="center"/>
    </xf>
    <xf numFmtId="0" fontId="16" fillId="0" borderId="26" xfId="2" applyFont="1" applyFill="1" applyBorder="1" applyAlignment="1" applyProtection="1">
      <alignment horizontal="left" vertical="center"/>
    </xf>
    <xf numFmtId="10" fontId="16" fillId="0" borderId="28" xfId="3" applyNumberFormat="1" applyFont="1" applyFill="1" applyBorder="1" applyAlignment="1" applyProtection="1">
      <alignment vertical="center"/>
      <protection locked="0"/>
    </xf>
    <xf numFmtId="0" fontId="16" fillId="0" borderId="29" xfId="2" applyFont="1" applyFill="1" applyBorder="1" applyAlignment="1" applyProtection="1">
      <alignment horizontal="left" vertical="center"/>
    </xf>
    <xf numFmtId="0" fontId="16" fillId="0" borderId="30" xfId="2" applyFont="1" applyFill="1" applyBorder="1"/>
    <xf numFmtId="10" fontId="16" fillId="0" borderId="31" xfId="2" applyNumberFormat="1" applyFont="1" applyFill="1" applyBorder="1" applyAlignment="1" applyProtection="1">
      <alignment vertical="center"/>
    </xf>
    <xf numFmtId="10" fontId="16" fillId="0" borderId="32" xfId="2" applyNumberFormat="1" applyFont="1" applyFill="1" applyBorder="1" applyAlignment="1" applyProtection="1">
      <alignment vertical="center"/>
    </xf>
    <xf numFmtId="0" fontId="16" fillId="0" borderId="34" xfId="2" applyFont="1" applyFill="1" applyBorder="1"/>
    <xf numFmtId="10" fontId="16" fillId="0" borderId="35" xfId="3" applyNumberFormat="1" applyFont="1" applyFill="1" applyBorder="1" applyAlignment="1" applyProtection="1">
      <alignment vertical="center"/>
      <protection locked="0"/>
    </xf>
    <xf numFmtId="0" fontId="16" fillId="0" borderId="44" xfId="2" applyFont="1" applyFill="1" applyBorder="1" applyAlignment="1" applyProtection="1">
      <alignment horizontal="left" vertical="center"/>
    </xf>
    <xf numFmtId="10" fontId="18" fillId="0" borderId="48" xfId="3" applyNumberFormat="1" applyFont="1" applyFill="1" applyBorder="1"/>
    <xf numFmtId="0" fontId="12" fillId="0" borderId="0" xfId="2" applyFont="1"/>
    <xf numFmtId="0" fontId="16" fillId="0" borderId="0" xfId="2" applyNumberFormat="1" applyFont="1" applyFill="1" applyBorder="1" applyAlignment="1">
      <alignment horizontal="left" vertical="top" wrapText="1"/>
    </xf>
    <xf numFmtId="0" fontId="16" fillId="0" borderId="0" xfId="2" applyNumberFormat="1" applyFont="1" applyFill="1" applyBorder="1" applyAlignment="1">
      <alignment vertical="top" wrapText="1"/>
    </xf>
    <xf numFmtId="0" fontId="16" fillId="0" borderId="0" xfId="2" applyNumberFormat="1" applyFont="1" applyFill="1" applyBorder="1" applyAlignment="1">
      <alignment horizontal="right" vertical="top"/>
    </xf>
    <xf numFmtId="3" fontId="8" fillId="8" borderId="0" xfId="0" applyNumberFormat="1" applyFont="1" applyFill="1" applyBorder="1" applyAlignment="1">
      <alignment horizontal="left" vertical="center" wrapText="1"/>
    </xf>
    <xf numFmtId="3" fontId="3" fillId="9" borderId="5" xfId="0" applyNumberFormat="1" applyFont="1" applyFill="1" applyBorder="1" applyAlignment="1">
      <alignment horizontal="right" vertical="center" wrapText="1"/>
    </xf>
    <xf numFmtId="3" fontId="0" fillId="0" borderId="0" xfId="0" applyNumberFormat="1" applyAlignment="1">
      <alignment vertical="center"/>
    </xf>
    <xf numFmtId="4" fontId="7" fillId="52" borderId="4" xfId="0" applyNumberFormat="1" applyFont="1" applyFill="1" applyBorder="1" applyAlignment="1">
      <alignment horizontal="right" vertical="top" wrapText="1"/>
    </xf>
    <xf numFmtId="0" fontId="9" fillId="8" borderId="4" xfId="0" applyFont="1" applyFill="1" applyBorder="1" applyAlignment="1">
      <alignment horizontal="center" vertical="top" wrapText="1"/>
    </xf>
    <xf numFmtId="0" fontId="9" fillId="8" borderId="4" xfId="0" applyFont="1" applyFill="1" applyBorder="1" applyAlignment="1">
      <alignment horizontal="right" vertical="top" wrapText="1"/>
    </xf>
    <xf numFmtId="4" fontId="9" fillId="8" borderId="4" xfId="0" applyNumberFormat="1" applyFont="1" applyFill="1" applyBorder="1" applyAlignment="1">
      <alignment horizontal="right" vertical="top" wrapText="1"/>
    </xf>
    <xf numFmtId="0" fontId="10" fillId="8" borderId="0" xfId="0" applyFont="1" applyFill="1" applyAlignment="1">
      <alignment horizontal="left" vertical="top" wrapText="1"/>
    </xf>
    <xf numFmtId="0" fontId="7" fillId="52" borderId="4" xfId="0" applyFont="1" applyFill="1" applyBorder="1" applyAlignment="1">
      <alignment horizontal="right" vertical="top" wrapText="1"/>
    </xf>
    <xf numFmtId="0" fontId="0" fillId="0" borderId="0" xfId="0"/>
    <xf numFmtId="0" fontId="8" fillId="8" borderId="0" xfId="0" applyFont="1" applyFill="1" applyAlignment="1">
      <alignment horizontal="right" vertical="top" wrapText="1"/>
    </xf>
    <xf numFmtId="0" fontId="8" fillId="8" borderId="0" xfId="0" applyFont="1" applyFill="1" applyAlignment="1">
      <alignment horizontal="left" vertical="top" wrapText="1"/>
    </xf>
    <xf numFmtId="4" fontId="8" fillId="8" borderId="0" xfId="0" applyNumberFormat="1" applyFont="1" applyFill="1" applyAlignment="1">
      <alignment horizontal="right" vertical="top" wrapText="1"/>
    </xf>
    <xf numFmtId="0" fontId="0" fillId="0" borderId="0" xfId="0"/>
    <xf numFmtId="0" fontId="7" fillId="52" borderId="4" xfId="0" applyFont="1" applyFill="1" applyBorder="1" applyAlignment="1">
      <alignment horizontal="left" vertical="top" wrapText="1"/>
    </xf>
    <xf numFmtId="0" fontId="9" fillId="8" borderId="4" xfId="0" applyFont="1" applyFill="1" applyBorder="1" applyAlignment="1">
      <alignment horizontal="left" vertical="top" wrapText="1"/>
    </xf>
    <xf numFmtId="0" fontId="9" fillId="8" borderId="0" xfId="0" applyFont="1" applyFill="1" applyBorder="1" applyAlignment="1">
      <alignment horizontal="center" vertical="center" wrapText="1"/>
    </xf>
    <xf numFmtId="0" fontId="9" fillId="8" borderId="0" xfId="0" applyFont="1" applyFill="1" applyBorder="1" applyAlignment="1">
      <alignment horizontal="left" vertical="top" wrapText="1"/>
    </xf>
    <xf numFmtId="0" fontId="9" fillId="8" borderId="0" xfId="0" applyFont="1" applyFill="1" applyBorder="1" applyAlignment="1">
      <alignment horizontal="right" vertical="center" wrapText="1"/>
    </xf>
    <xf numFmtId="4" fontId="9" fillId="8" borderId="0" xfId="0" applyNumberFormat="1" applyFont="1" applyFill="1" applyBorder="1" applyAlignment="1">
      <alignment horizontal="right" vertical="center" wrapText="1"/>
    </xf>
    <xf numFmtId="164" fontId="9" fillId="8" borderId="0" xfId="0" applyNumberFormat="1" applyFont="1" applyFill="1" applyBorder="1" applyAlignment="1">
      <alignment horizontal="right" vertical="center" wrapText="1"/>
    </xf>
    <xf numFmtId="164" fontId="7" fillId="52" borderId="4" xfId="0" applyNumberFormat="1" applyFont="1" applyFill="1" applyBorder="1" applyAlignment="1">
      <alignment horizontal="right" vertical="top" wrapText="1"/>
    </xf>
    <xf numFmtId="164" fontId="9" fillId="8" borderId="4" xfId="0" applyNumberFormat="1" applyFont="1" applyFill="1" applyBorder="1" applyAlignment="1">
      <alignment horizontal="right" vertical="top" wrapText="1"/>
    </xf>
    <xf numFmtId="0" fontId="12" fillId="8" borderId="0" xfId="0" applyFont="1" applyFill="1" applyBorder="1" applyAlignment="1">
      <alignment horizontal="left" vertical="top" wrapText="1"/>
    </xf>
    <xf numFmtId="3" fontId="6" fillId="5" borderId="3" xfId="0" applyNumberFormat="1" applyFont="1" applyFill="1" applyBorder="1" applyAlignment="1">
      <alignment horizontal="center" vertical="center" wrapText="1"/>
    </xf>
    <xf numFmtId="0" fontId="3" fillId="2" borderId="72" xfId="0" applyFont="1" applyFill="1" applyBorder="1" applyAlignment="1">
      <alignment horizontal="left" vertical="center" wrapText="1"/>
    </xf>
    <xf numFmtId="0" fontId="3" fillId="2" borderId="73" xfId="0" applyFont="1" applyFill="1" applyBorder="1" applyAlignment="1">
      <alignment horizontal="left" vertical="center" wrapText="1"/>
    </xf>
    <xf numFmtId="3" fontId="3" fillId="2" borderId="73" xfId="0" applyNumberFormat="1" applyFont="1" applyFill="1" applyBorder="1" applyAlignment="1">
      <alignment horizontal="left" vertical="center" wrapText="1"/>
    </xf>
    <xf numFmtId="0" fontId="0" fillId="0" borderId="73" xfId="0" applyBorder="1" applyAlignment="1">
      <alignment horizontal="left" vertical="center"/>
    </xf>
    <xf numFmtId="0" fontId="3" fillId="2" borderId="73" xfId="0" applyFont="1" applyFill="1" applyBorder="1" applyAlignment="1">
      <alignment vertical="center" wrapText="1"/>
    </xf>
    <xf numFmtId="0" fontId="8" fillId="6" borderId="16" xfId="0" applyFont="1" applyFill="1" applyBorder="1" applyAlignment="1">
      <alignment horizontal="left" vertical="top" wrapText="1"/>
    </xf>
    <xf numFmtId="0" fontId="11" fillId="6" borderId="17" xfId="0" applyFont="1" applyFill="1" applyBorder="1" applyAlignment="1">
      <alignment vertical="top" wrapText="1"/>
    </xf>
    <xf numFmtId="0" fontId="10" fillId="7" borderId="0" xfId="0" applyFont="1" applyFill="1" applyAlignment="1">
      <alignment vertical="top" wrapText="1"/>
    </xf>
    <xf numFmtId="4" fontId="0" fillId="0" borderId="0" xfId="0" applyNumberFormat="1"/>
    <xf numFmtId="0" fontId="0" fillId="0" borderId="0" xfId="0"/>
    <xf numFmtId="0" fontId="60" fillId="0" borderId="0" xfId="1058" applyFill="1" applyBorder="1" applyAlignment="1">
      <alignment horizontal="left" vertical="top"/>
    </xf>
    <xf numFmtId="0" fontId="60" fillId="0" borderId="0" xfId="1058" applyFill="1" applyBorder="1" applyAlignment="1">
      <alignment horizontal="left" vertical="center" wrapText="1"/>
    </xf>
    <xf numFmtId="1" fontId="66" fillId="0" borderId="85" xfId="1058" applyNumberFormat="1" applyFont="1" applyFill="1" applyBorder="1" applyAlignment="1">
      <alignment horizontal="center" vertical="top" shrinkToFit="1"/>
    </xf>
    <xf numFmtId="10" fontId="67" fillId="52" borderId="78" xfId="1058" applyNumberFormat="1" applyFont="1" applyFill="1" applyBorder="1" applyAlignment="1">
      <alignment horizontal="right" vertical="top" shrinkToFit="1"/>
    </xf>
    <xf numFmtId="4" fontId="67" fillId="52" borderId="89" xfId="1058" applyNumberFormat="1" applyFont="1" applyFill="1" applyBorder="1" applyAlignment="1">
      <alignment horizontal="right" vertical="top" shrinkToFit="1"/>
    </xf>
    <xf numFmtId="1" fontId="66" fillId="0" borderId="80" xfId="1058" applyNumberFormat="1" applyFont="1" applyFill="1" applyBorder="1" applyAlignment="1">
      <alignment horizontal="center" vertical="top" shrinkToFit="1"/>
    </xf>
    <xf numFmtId="1" fontId="66" fillId="0" borderId="80" xfId="1058" applyNumberFormat="1" applyFont="1" applyFill="1" applyBorder="1" applyAlignment="1">
      <alignment vertical="top" shrinkToFit="1"/>
    </xf>
    <xf numFmtId="10" fontId="67" fillId="52" borderId="78" xfId="1058" applyNumberFormat="1" applyFont="1" applyFill="1" applyBorder="1" applyAlignment="1">
      <alignment vertical="top" shrinkToFit="1"/>
    </xf>
    <xf numFmtId="4" fontId="67" fillId="52" borderId="89" xfId="1058" applyNumberFormat="1" applyFont="1" applyFill="1" applyBorder="1" applyAlignment="1">
      <alignment vertical="top" shrinkToFit="1"/>
    </xf>
    <xf numFmtId="10" fontId="67" fillId="52" borderId="91" xfId="1058" applyNumberFormat="1" applyFont="1" applyFill="1" applyBorder="1" applyAlignment="1">
      <alignment vertical="top" shrinkToFit="1"/>
    </xf>
    <xf numFmtId="4" fontId="65" fillId="0" borderId="0" xfId="1058" applyNumberFormat="1" applyFont="1" applyFill="1" applyBorder="1" applyAlignment="1">
      <alignment vertical="top" shrinkToFit="1"/>
    </xf>
    <xf numFmtId="10" fontId="67" fillId="52" borderId="87" xfId="1058" applyNumberFormat="1" applyFont="1" applyFill="1" applyBorder="1" applyAlignment="1">
      <alignment vertical="top" shrinkToFit="1"/>
    </xf>
    <xf numFmtId="4" fontId="67" fillId="52" borderId="88" xfId="1058" applyNumberFormat="1" applyFont="1" applyFill="1" applyBorder="1" applyAlignment="1">
      <alignment vertical="top" shrinkToFit="1"/>
    </xf>
    <xf numFmtId="10" fontId="67" fillId="52" borderId="90" xfId="1058" applyNumberFormat="1" applyFont="1" applyFill="1" applyBorder="1" applyAlignment="1">
      <alignment vertical="top" shrinkToFit="1"/>
    </xf>
    <xf numFmtId="10" fontId="65" fillId="0" borderId="94" xfId="1058" applyNumberFormat="1" applyFont="1" applyFill="1" applyBorder="1" applyAlignment="1">
      <alignment vertical="top" shrinkToFit="1"/>
    </xf>
    <xf numFmtId="4" fontId="65" fillId="0" borderId="95" xfId="1058" applyNumberFormat="1" applyFont="1" applyFill="1" applyBorder="1" applyAlignment="1">
      <alignment vertical="top" shrinkToFit="1"/>
    </xf>
    <xf numFmtId="10" fontId="65" fillId="0" borderId="95" xfId="1058" applyNumberFormat="1" applyFont="1" applyFill="1" applyBorder="1" applyAlignment="1">
      <alignment vertical="top" shrinkToFit="1"/>
    </xf>
    <xf numFmtId="10" fontId="65" fillId="0" borderId="0" xfId="1058" applyNumberFormat="1" applyFont="1" applyFill="1" applyBorder="1" applyAlignment="1">
      <alignment vertical="top" shrinkToFit="1"/>
    </xf>
    <xf numFmtId="0" fontId="60" fillId="0" borderId="0" xfId="1058" applyFill="1" applyBorder="1" applyAlignment="1">
      <alignment horizontal="center" vertical="center" wrapText="1"/>
    </xf>
    <xf numFmtId="0" fontId="61" fillId="0" borderId="0" xfId="1058" applyFont="1" applyFill="1" applyBorder="1" applyAlignment="1">
      <alignment vertical="top" wrapText="1"/>
    </xf>
    <xf numFmtId="0" fontId="63" fillId="0" borderId="0" xfId="1058" applyFont="1" applyFill="1" applyBorder="1" applyAlignment="1">
      <alignment vertical="top" wrapText="1"/>
    </xf>
    <xf numFmtId="0" fontId="61" fillId="0" borderId="0" xfId="1058" applyFont="1" applyFill="1" applyBorder="1" applyAlignment="1">
      <alignment horizontal="center" vertical="center" wrapText="1"/>
    </xf>
    <xf numFmtId="0" fontId="63" fillId="0" borderId="0" xfId="1058" applyFont="1" applyFill="1" applyBorder="1" applyAlignment="1">
      <alignment horizontal="center" vertical="center" wrapText="1"/>
    </xf>
    <xf numFmtId="0" fontId="60" fillId="0" borderId="0" xfId="1058" applyFill="1" applyBorder="1" applyAlignment="1">
      <alignment horizontal="center" vertical="center"/>
    </xf>
    <xf numFmtId="0" fontId="70" fillId="8" borderId="0" xfId="0" applyFont="1" applyFill="1" applyAlignment="1">
      <alignment vertical="top" wrapText="1"/>
    </xf>
    <xf numFmtId="0" fontId="69" fillId="8" borderId="0" xfId="0" applyFont="1" applyFill="1" applyAlignment="1">
      <alignment vertical="top" wrapText="1"/>
    </xf>
    <xf numFmtId="0" fontId="70" fillId="8" borderId="0" xfId="0" applyFont="1" applyFill="1" applyAlignment="1">
      <alignment vertical="center" wrapText="1"/>
    </xf>
    <xf numFmtId="10" fontId="65" fillId="52" borderId="96" xfId="1058" applyNumberFormat="1" applyFont="1" applyFill="1" applyBorder="1" applyAlignment="1">
      <alignment vertical="top" shrinkToFit="1"/>
    </xf>
    <xf numFmtId="4" fontId="65" fillId="52" borderId="97" xfId="1058" applyNumberFormat="1" applyFont="1" applyFill="1" applyBorder="1" applyAlignment="1">
      <alignment vertical="top" shrinkToFit="1"/>
    </xf>
    <xf numFmtId="4" fontId="65" fillId="52" borderId="98" xfId="1058" applyNumberFormat="1" applyFont="1" applyFill="1" applyBorder="1" applyAlignment="1">
      <alignment vertical="top" shrinkToFit="1"/>
    </xf>
    <xf numFmtId="0" fontId="10" fillId="8" borderId="0" xfId="0" applyFont="1" applyFill="1" applyAlignment="1">
      <alignment horizontal="center" vertical="top" wrapText="1"/>
    </xf>
    <xf numFmtId="0" fontId="0" fillId="0" borderId="0" xfId="0"/>
    <xf numFmtId="0" fontId="3" fillId="9" borderId="0" xfId="0" applyFont="1" applyFill="1" applyBorder="1" applyAlignment="1">
      <alignment horizontal="center" vertical="center" wrapText="1"/>
    </xf>
    <xf numFmtId="0" fontId="8" fillId="6" borderId="17" xfId="0" applyFont="1" applyFill="1" applyBorder="1" applyAlignment="1">
      <alignment horizontal="left" vertical="top" wrapText="1"/>
    </xf>
    <xf numFmtId="0" fontId="11" fillId="6" borderId="17" xfId="0" applyFont="1" applyFill="1" applyBorder="1" applyAlignment="1">
      <alignment horizontal="left" vertical="top" wrapText="1"/>
    </xf>
    <xf numFmtId="0" fontId="14" fillId="8" borderId="0" xfId="0" applyFont="1" applyFill="1" applyBorder="1" applyAlignment="1">
      <alignment horizontal="right" vertical="center" wrapText="1"/>
    </xf>
    <xf numFmtId="0" fontId="3" fillId="9" borderId="0" xfId="0" applyFont="1" applyFill="1" applyBorder="1" applyAlignment="1">
      <alignment horizontal="center" wrapText="1"/>
    </xf>
    <xf numFmtId="0" fontId="0" fillId="9" borderId="0" xfId="0" applyFill="1" applyBorder="1"/>
    <xf numFmtId="0" fontId="3" fillId="2" borderId="73" xfId="0" applyFont="1" applyFill="1" applyBorder="1" applyAlignment="1">
      <alignment horizontal="left" vertical="center" wrapText="1"/>
    </xf>
    <xf numFmtId="0" fontId="3" fillId="2" borderId="74" xfId="0" applyFont="1" applyFill="1" applyBorder="1" applyAlignment="1">
      <alignment horizontal="left" vertical="center" wrapText="1"/>
    </xf>
    <xf numFmtId="0" fontId="11" fillId="6" borderId="18" xfId="0" applyFont="1" applyFill="1" applyBorder="1" applyAlignment="1">
      <alignment horizontal="left" vertical="top" wrapText="1"/>
    </xf>
    <xf numFmtId="0" fontId="12" fillId="8" borderId="57" xfId="0" applyFont="1" applyFill="1" applyBorder="1" applyAlignment="1">
      <alignment horizontal="left" vertical="top" wrapText="1"/>
    </xf>
    <xf numFmtId="0" fontId="61" fillId="53" borderId="0" xfId="1058" applyFont="1" applyFill="1" applyBorder="1" applyAlignment="1">
      <alignment horizontal="center" vertical="top" wrapText="1"/>
    </xf>
    <xf numFmtId="1" fontId="65" fillId="52" borderId="69" xfId="1058" applyNumberFormat="1" applyFont="1" applyFill="1" applyBorder="1" applyAlignment="1">
      <alignment horizontal="center" vertical="center" shrinkToFit="1"/>
    </xf>
    <xf numFmtId="1" fontId="65" fillId="52" borderId="5" xfId="1058" applyNumberFormat="1" applyFont="1" applyFill="1" applyBorder="1" applyAlignment="1">
      <alignment horizontal="center" vertical="center" shrinkToFit="1"/>
    </xf>
    <xf numFmtId="0" fontId="63" fillId="52" borderId="86" xfId="1058" applyFont="1" applyFill="1" applyBorder="1" applyAlignment="1">
      <alignment horizontal="left" vertical="top" wrapText="1"/>
    </xf>
    <xf numFmtId="0" fontId="63" fillId="52" borderId="70" xfId="1058" applyFont="1" applyFill="1" applyBorder="1" applyAlignment="1">
      <alignment horizontal="left" vertical="top" wrapText="1"/>
    </xf>
    <xf numFmtId="0" fontId="63" fillId="52" borderId="7" xfId="1058" applyFont="1" applyFill="1" applyBorder="1" applyAlignment="1">
      <alignment horizontal="left" vertical="top" wrapText="1"/>
    </xf>
    <xf numFmtId="0" fontId="63" fillId="52" borderId="71" xfId="1058" applyFont="1" applyFill="1" applyBorder="1" applyAlignment="1">
      <alignment horizontal="left" vertical="top" wrapText="1"/>
    </xf>
    <xf numFmtId="0" fontId="61" fillId="53" borderId="75" xfId="1058" applyFont="1" applyFill="1" applyBorder="1" applyAlignment="1">
      <alignment horizontal="center" vertical="top" wrapText="1"/>
    </xf>
    <xf numFmtId="0" fontId="61" fillId="0" borderId="76" xfId="1058" applyFont="1" applyFill="1" applyBorder="1" applyAlignment="1">
      <alignment horizontal="center" vertical="center" wrapText="1"/>
    </xf>
    <xf numFmtId="0" fontId="61" fillId="0" borderId="82" xfId="1058" applyFont="1" applyFill="1" applyBorder="1" applyAlignment="1">
      <alignment horizontal="center" vertical="center" wrapText="1"/>
    </xf>
    <xf numFmtId="0" fontId="61" fillId="0" borderId="77" xfId="1058" applyFont="1" applyFill="1" applyBorder="1" applyAlignment="1">
      <alignment horizontal="center" vertical="top" wrapText="1"/>
    </xf>
    <xf numFmtId="0" fontId="61" fillId="0" borderId="78" xfId="1058" applyFont="1" applyFill="1" applyBorder="1" applyAlignment="1">
      <alignment horizontal="center" vertical="top" wrapText="1"/>
    </xf>
    <xf numFmtId="0" fontId="61" fillId="0" borderId="79" xfId="1058" applyFont="1" applyFill="1" applyBorder="1" applyAlignment="1">
      <alignment horizontal="center" vertical="top" wrapText="1"/>
    </xf>
    <xf numFmtId="0" fontId="61" fillId="0" borderId="83" xfId="1058" applyFont="1" applyFill="1" applyBorder="1" applyAlignment="1">
      <alignment horizontal="center" vertical="top" wrapText="1"/>
    </xf>
    <xf numFmtId="0" fontId="61" fillId="0" borderId="71" xfId="1058" applyFont="1" applyFill="1" applyBorder="1" applyAlignment="1">
      <alignment horizontal="center" vertical="top" wrapText="1"/>
    </xf>
    <xf numFmtId="0" fontId="61" fillId="0" borderId="84" xfId="1058" applyFont="1" applyFill="1" applyBorder="1" applyAlignment="1">
      <alignment horizontal="center" vertical="top" wrapText="1"/>
    </xf>
    <xf numFmtId="0" fontId="61" fillId="0" borderId="77" xfId="1058" applyFont="1" applyFill="1" applyBorder="1" applyAlignment="1">
      <alignment horizontal="left" vertical="top" wrapText="1" indent="1"/>
    </xf>
    <xf numFmtId="0" fontId="61" fillId="0" borderId="83" xfId="1058" applyFont="1" applyFill="1" applyBorder="1" applyAlignment="1">
      <alignment horizontal="left" vertical="top" wrapText="1" indent="1"/>
    </xf>
    <xf numFmtId="0" fontId="61" fillId="0" borderId="80" xfId="1058" applyFont="1" applyFill="1" applyBorder="1" applyAlignment="1">
      <alignment horizontal="center" vertical="top" wrapText="1"/>
    </xf>
    <xf numFmtId="0" fontId="61" fillId="0" borderId="81" xfId="1058" applyFont="1" applyFill="1" applyBorder="1" applyAlignment="1">
      <alignment horizontal="center" vertical="top" wrapText="1"/>
    </xf>
    <xf numFmtId="1" fontId="65" fillId="52" borderId="92" xfId="1058" applyNumberFormat="1" applyFont="1" applyFill="1" applyBorder="1" applyAlignment="1">
      <alignment horizontal="center" vertical="center" shrinkToFit="1"/>
    </xf>
    <xf numFmtId="0" fontId="63" fillId="52" borderId="93" xfId="1058" applyFont="1" applyFill="1" applyBorder="1" applyAlignment="1">
      <alignment horizontal="left" vertical="top" wrapText="1"/>
    </xf>
    <xf numFmtId="0" fontId="63" fillId="52" borderId="75" xfId="1058" applyFont="1" applyFill="1" applyBorder="1" applyAlignment="1">
      <alignment horizontal="left" vertical="top" wrapText="1"/>
    </xf>
    <xf numFmtId="0" fontId="63" fillId="0" borderId="80" xfId="1058" applyFont="1" applyFill="1" applyBorder="1" applyAlignment="1">
      <alignment horizontal="center" vertical="top" wrapText="1"/>
    </xf>
    <xf numFmtId="0" fontId="63" fillId="0" borderId="81" xfId="1058" applyFont="1" applyFill="1" applyBorder="1" applyAlignment="1">
      <alignment horizontal="center" vertical="top" wrapText="1"/>
    </xf>
    <xf numFmtId="0" fontId="60" fillId="0" borderId="0" xfId="1058" applyFill="1" applyBorder="1" applyAlignment="1">
      <alignment horizontal="center" wrapText="1"/>
    </xf>
    <xf numFmtId="0" fontId="68" fillId="0" borderId="0" xfId="1058" applyFont="1" applyFill="1" applyBorder="1" applyAlignment="1">
      <alignment horizontal="right" wrapText="1"/>
    </xf>
    <xf numFmtId="0" fontId="69" fillId="8" borderId="0" xfId="0" applyFont="1" applyFill="1" applyAlignment="1">
      <alignment horizontal="left" vertical="center" wrapText="1"/>
    </xf>
    <xf numFmtId="0" fontId="70" fillId="8" borderId="0" xfId="0" applyFont="1" applyFill="1" applyAlignment="1">
      <alignment horizontal="left" vertical="top" wrapText="1"/>
    </xf>
    <xf numFmtId="0" fontId="16" fillId="0" borderId="0" xfId="2" applyNumberFormat="1" applyFont="1" applyFill="1" applyBorder="1" applyAlignment="1">
      <alignment horizontal="left" vertical="top" wrapText="1"/>
    </xf>
    <xf numFmtId="0" fontId="16" fillId="0" borderId="45" xfId="2" applyFont="1" applyFill="1" applyBorder="1" applyAlignment="1">
      <alignment horizontal="center"/>
    </xf>
    <xf numFmtId="0" fontId="16" fillId="0" borderId="46" xfId="2" applyFont="1" applyFill="1" applyBorder="1" applyAlignment="1">
      <alignment horizontal="center"/>
    </xf>
    <xf numFmtId="0" fontId="16" fillId="0" borderId="47" xfId="2" applyFont="1" applyFill="1" applyBorder="1" applyAlignment="1">
      <alignment horizontal="center"/>
    </xf>
    <xf numFmtId="165" fontId="17" fillId="0" borderId="10" xfId="2" applyNumberFormat="1" applyFont="1" applyFill="1" applyBorder="1" applyAlignment="1">
      <alignment horizontal="center"/>
    </xf>
    <xf numFmtId="0" fontId="16" fillId="0" borderId="0" xfId="2" applyFont="1" applyBorder="1" applyAlignment="1">
      <alignment horizontal="center"/>
    </xf>
    <xf numFmtId="10" fontId="16" fillId="0" borderId="9" xfId="2" applyNumberFormat="1" applyFont="1" applyFill="1" applyBorder="1" applyAlignment="1" applyProtection="1">
      <alignment horizontal="center" vertical="center"/>
    </xf>
    <xf numFmtId="10" fontId="16" fillId="0" borderId="27" xfId="2" applyNumberFormat="1" applyFont="1" applyFill="1" applyBorder="1" applyAlignment="1" applyProtection="1">
      <alignment horizontal="center" vertical="center"/>
    </xf>
    <xf numFmtId="10" fontId="16" fillId="0" borderId="32" xfId="2" applyNumberFormat="1" applyFont="1" applyFill="1" applyBorder="1" applyAlignment="1" applyProtection="1">
      <alignment horizontal="center" vertical="center"/>
    </xf>
    <xf numFmtId="10" fontId="16" fillId="0" borderId="33" xfId="2" applyNumberFormat="1" applyFont="1" applyFill="1" applyBorder="1" applyAlignment="1" applyProtection="1">
      <alignment horizontal="center" vertical="center"/>
    </xf>
    <xf numFmtId="10" fontId="16" fillId="0" borderId="36" xfId="2" applyNumberFormat="1" applyFont="1" applyFill="1" applyBorder="1" applyAlignment="1" applyProtection="1">
      <alignment horizontal="center" vertical="center"/>
    </xf>
    <xf numFmtId="10" fontId="16" fillId="0" borderId="37" xfId="2" applyNumberFormat="1" applyFont="1" applyFill="1" applyBorder="1" applyAlignment="1" applyProtection="1">
      <alignment horizontal="center" vertical="center"/>
    </xf>
    <xf numFmtId="10" fontId="16" fillId="0" borderId="38" xfId="2" applyNumberFormat="1" applyFont="1" applyFill="1" applyBorder="1" applyAlignment="1" applyProtection="1">
      <alignment horizontal="center" vertical="center"/>
    </xf>
    <xf numFmtId="165" fontId="18" fillId="0" borderId="39" xfId="4" applyNumberFormat="1" applyFont="1" applyFill="1" applyBorder="1" applyAlignment="1">
      <alignment horizontal="center"/>
    </xf>
    <xf numFmtId="0" fontId="16" fillId="0" borderId="22" xfId="2" applyFont="1" applyFill="1" applyBorder="1"/>
    <xf numFmtId="0" fontId="16" fillId="0" borderId="40" xfId="2" applyFont="1" applyFill="1" applyBorder="1"/>
    <xf numFmtId="165" fontId="18" fillId="0" borderId="42" xfId="4" applyNumberFormat="1" applyFont="1" applyFill="1" applyBorder="1" applyAlignment="1">
      <alignment horizontal="center"/>
    </xf>
    <xf numFmtId="165" fontId="18" fillId="0" borderId="32" xfId="4" applyNumberFormat="1" applyFont="1" applyFill="1" applyBorder="1" applyAlignment="1">
      <alignment horizontal="center"/>
    </xf>
    <xf numFmtId="165" fontId="18" fillId="0" borderId="43" xfId="4" applyNumberFormat="1" applyFont="1" applyFill="1" applyBorder="1" applyAlignment="1">
      <alignment horizontal="center"/>
    </xf>
    <xf numFmtId="0" fontId="59" fillId="8" borderId="0" xfId="0" applyFont="1" applyFill="1" applyAlignment="1">
      <alignment horizontal="left" vertical="top" wrapText="1"/>
    </xf>
    <xf numFmtId="0" fontId="59" fillId="8" borderId="0" xfId="0" applyFont="1" applyFill="1" applyAlignment="1">
      <alignment vertical="top" wrapText="1"/>
    </xf>
    <xf numFmtId="0" fontId="10" fillId="7" borderId="0" xfId="0" applyFont="1" applyFill="1" applyAlignment="1">
      <alignment horizontal="center" vertical="top" wrapText="1"/>
    </xf>
    <xf numFmtId="165" fontId="18" fillId="0" borderId="8" xfId="4" applyNumberFormat="1" applyFont="1" applyFill="1" applyBorder="1" applyAlignment="1">
      <alignment horizontal="center"/>
    </xf>
    <xf numFmtId="165" fontId="18" fillId="0" borderId="9" xfId="4" applyNumberFormat="1" applyFont="1" applyFill="1" applyBorder="1" applyAlignment="1">
      <alignment horizontal="center"/>
    </xf>
    <xf numFmtId="165" fontId="18" fillId="0" borderId="41" xfId="4" applyNumberFormat="1" applyFont="1" applyFill="1" applyBorder="1" applyAlignment="1">
      <alignment horizontal="center"/>
    </xf>
    <xf numFmtId="0" fontId="59" fillId="0" borderId="0" xfId="0" applyFont="1" applyAlignment="1">
      <alignment horizontal="left"/>
    </xf>
    <xf numFmtId="0" fontId="17" fillId="10" borderId="54" xfId="2" applyFont="1" applyFill="1" applyBorder="1" applyAlignment="1">
      <alignment horizontal="center"/>
    </xf>
    <xf numFmtId="0" fontId="17" fillId="10" borderId="66" xfId="2" applyFont="1" applyFill="1" applyBorder="1" applyAlignment="1">
      <alignment horizontal="center"/>
    </xf>
    <xf numFmtId="0" fontId="17" fillId="10" borderId="67" xfId="2" applyFont="1" applyFill="1" applyBorder="1" applyAlignment="1">
      <alignment horizontal="center"/>
    </xf>
    <xf numFmtId="0" fontId="17" fillId="10" borderId="68" xfId="2" applyFont="1" applyFill="1" applyBorder="1" applyAlignment="1">
      <alignment horizontal="center"/>
    </xf>
    <xf numFmtId="0" fontId="17" fillId="0" borderId="12" xfId="2" applyFont="1" applyFill="1" applyBorder="1" applyAlignment="1" applyProtection="1">
      <alignment horizontal="center" vertical="center"/>
    </xf>
    <xf numFmtId="0" fontId="17" fillId="0" borderId="15" xfId="2" applyFont="1" applyFill="1" applyBorder="1" applyAlignment="1" applyProtection="1">
      <alignment horizontal="center" vertical="center"/>
    </xf>
    <xf numFmtId="0" fontId="17" fillId="0" borderId="13" xfId="2" applyFont="1" applyFill="1" applyBorder="1" applyAlignment="1" applyProtection="1">
      <alignment horizontal="center" vertical="center" wrapText="1"/>
    </xf>
    <xf numFmtId="0" fontId="17" fillId="0" borderId="0" xfId="2" applyFont="1" applyFill="1" applyBorder="1" applyAlignment="1" applyProtection="1">
      <alignment horizontal="center" vertical="center" wrapText="1"/>
    </xf>
    <xf numFmtId="0" fontId="17" fillId="0" borderId="14" xfId="2" applyFont="1" applyFill="1" applyBorder="1" applyAlignment="1" applyProtection="1">
      <alignment horizontal="center" vertical="center" wrapText="1"/>
    </xf>
    <xf numFmtId="0" fontId="17" fillId="0" borderId="16" xfId="2" applyFont="1" applyFill="1" applyBorder="1" applyAlignment="1" applyProtection="1">
      <alignment horizontal="center" vertical="center" wrapText="1"/>
    </xf>
    <xf numFmtId="0" fontId="17" fillId="0" borderId="17" xfId="2" applyFont="1" applyFill="1" applyBorder="1" applyAlignment="1" applyProtection="1">
      <alignment horizontal="center" vertical="center" wrapText="1"/>
    </xf>
    <xf numFmtId="0" fontId="17" fillId="0" borderId="18" xfId="2" applyFont="1" applyFill="1" applyBorder="1" applyAlignment="1" applyProtection="1">
      <alignment horizontal="center" vertical="center" wrapText="1"/>
    </xf>
    <xf numFmtId="0" fontId="17" fillId="0" borderId="13" xfId="2" applyFont="1" applyFill="1" applyBorder="1" applyAlignment="1" applyProtection="1">
      <alignment horizontal="center" vertical="center"/>
    </xf>
    <xf numFmtId="0" fontId="17" fillId="0" borderId="11" xfId="2" applyFont="1" applyFill="1" applyBorder="1" applyAlignment="1" applyProtection="1">
      <alignment horizontal="center" vertical="center"/>
    </xf>
    <xf numFmtId="0" fontId="17" fillId="0" borderId="16" xfId="2" applyFont="1" applyFill="1" applyBorder="1" applyAlignment="1" applyProtection="1">
      <alignment horizontal="center" vertical="center"/>
    </xf>
    <xf numFmtId="0" fontId="17" fillId="0" borderId="19" xfId="2" applyFont="1" applyFill="1" applyBorder="1" applyAlignment="1" applyProtection="1">
      <alignment horizontal="center" vertical="center"/>
    </xf>
    <xf numFmtId="10" fontId="16" fillId="0" borderId="22" xfId="2" applyNumberFormat="1" applyFont="1" applyFill="1" applyBorder="1" applyAlignment="1" applyProtection="1">
      <alignment horizontal="center" vertical="center"/>
    </xf>
    <xf numFmtId="10" fontId="16" fillId="0" borderId="23" xfId="2" applyNumberFormat="1" applyFont="1" applyFill="1" applyBorder="1" applyAlignment="1" applyProtection="1">
      <alignment horizontal="center" vertical="center"/>
    </xf>
  </cellXfs>
  <cellStyles count="1059">
    <cellStyle name="12" xfId="5"/>
    <cellStyle name="20% - Ênfase1 2" xfId="6"/>
    <cellStyle name="20% - Ênfase1 2 2" xfId="7"/>
    <cellStyle name="20% - Ênfase1 2 3" xfId="8"/>
    <cellStyle name="20% - Ênfase1 2 4" xfId="9"/>
    <cellStyle name="20% - Ênfase1 2 5" xfId="10"/>
    <cellStyle name="20% - Ênfase1 3" xfId="11"/>
    <cellStyle name="20% - Ênfase1 3 2" xfId="12"/>
    <cellStyle name="20% - Ênfase1 4" xfId="13"/>
    <cellStyle name="20% - Ênfase1 4 2" xfId="14"/>
    <cellStyle name="20% - Ênfase1 5" xfId="15"/>
    <cellStyle name="20% - Ênfase1 5 2" xfId="16"/>
    <cellStyle name="20% - Ênfase1 6" xfId="17"/>
    <cellStyle name="20% - Ênfase2 2" xfId="18"/>
    <cellStyle name="20% - Ênfase2 2 2" xfId="19"/>
    <cellStyle name="20% - Ênfase2 2 3" xfId="20"/>
    <cellStyle name="20% - Ênfase2 2 4" xfId="21"/>
    <cellStyle name="20% - Ênfase2 2 5" xfId="22"/>
    <cellStyle name="20% - Ênfase2 3" xfId="23"/>
    <cellStyle name="20% - Ênfase2 3 2" xfId="24"/>
    <cellStyle name="20% - Ênfase2 4" xfId="25"/>
    <cellStyle name="20% - Ênfase2 4 2" xfId="26"/>
    <cellStyle name="20% - Ênfase2 5" xfId="27"/>
    <cellStyle name="20% - Ênfase2 5 2" xfId="28"/>
    <cellStyle name="20% - Ênfase2 6" xfId="29"/>
    <cellStyle name="20% - Ênfase3 2" xfId="30"/>
    <cellStyle name="20% - Ênfase3 2 2" xfId="31"/>
    <cellStyle name="20% - Ênfase3 2 3" xfId="32"/>
    <cellStyle name="20% - Ênfase3 2 4" xfId="33"/>
    <cellStyle name="20% - Ênfase3 2 5" xfId="34"/>
    <cellStyle name="20% - Ênfase3 3" xfId="35"/>
    <cellStyle name="20% - Ênfase3 3 2" xfId="36"/>
    <cellStyle name="20% - Ênfase3 4" xfId="37"/>
    <cellStyle name="20% - Ênfase3 4 2" xfId="38"/>
    <cellStyle name="20% - Ênfase3 5" xfId="39"/>
    <cellStyle name="20% - Ênfase3 5 2" xfId="40"/>
    <cellStyle name="20% - Ênfase3 6" xfId="41"/>
    <cellStyle name="20% - Ênfase4 2" xfId="42"/>
    <cellStyle name="20% - Ênfase4 2 2" xfId="43"/>
    <cellStyle name="20% - Ênfase4 2 3" xfId="44"/>
    <cellStyle name="20% - Ênfase4 2 4" xfId="45"/>
    <cellStyle name="20% - Ênfase4 2 5" xfId="46"/>
    <cellStyle name="20% - Ênfase4 3" xfId="47"/>
    <cellStyle name="20% - Ênfase4 3 2" xfId="48"/>
    <cellStyle name="20% - Ênfase4 4" xfId="49"/>
    <cellStyle name="20% - Ênfase4 4 2" xfId="50"/>
    <cellStyle name="20% - Ênfase4 5" xfId="51"/>
    <cellStyle name="20% - Ênfase4 5 2" xfId="52"/>
    <cellStyle name="20% - Ênfase4 6" xfId="53"/>
    <cellStyle name="20% - Ênfase5 2" xfId="54"/>
    <cellStyle name="20% - Ênfase5 2 2" xfId="55"/>
    <cellStyle name="20% - Ênfase5 2 3" xfId="56"/>
    <cellStyle name="20% - Ênfase5 2 4" xfId="57"/>
    <cellStyle name="20% - Ênfase5 2 5" xfId="58"/>
    <cellStyle name="20% - Ênfase5 3" xfId="59"/>
    <cellStyle name="20% - Ênfase5 3 2" xfId="60"/>
    <cellStyle name="20% - Ênfase5 4" xfId="61"/>
    <cellStyle name="20% - Ênfase5 4 2" xfId="62"/>
    <cellStyle name="20% - Ênfase5 5" xfId="63"/>
    <cellStyle name="20% - Ênfase5 5 2" xfId="64"/>
    <cellStyle name="20% - Ênfase5 6" xfId="65"/>
    <cellStyle name="20% - Ênfase6 2" xfId="66"/>
    <cellStyle name="20% - Ênfase6 2 2" xfId="67"/>
    <cellStyle name="20% - Ênfase6 2 3" xfId="68"/>
    <cellStyle name="20% - Ênfase6 2 4" xfId="69"/>
    <cellStyle name="20% - Ênfase6 2 5" xfId="70"/>
    <cellStyle name="20% - Ênfase6 3" xfId="71"/>
    <cellStyle name="20% - Ênfase6 3 2" xfId="72"/>
    <cellStyle name="20% - Ênfase6 4" xfId="73"/>
    <cellStyle name="20% - Ênfase6 4 2" xfId="74"/>
    <cellStyle name="20% - Ênfase6 5" xfId="75"/>
    <cellStyle name="20% - Ênfase6 5 2" xfId="76"/>
    <cellStyle name="20% - Ênfase6 6" xfId="77"/>
    <cellStyle name="40% - Ênfase1 2" xfId="78"/>
    <cellStyle name="40% - Ênfase1 2 2" xfId="79"/>
    <cellStyle name="40% - Ênfase1 2 3" xfId="80"/>
    <cellStyle name="40% - Ênfase1 2 4" xfId="81"/>
    <cellStyle name="40% - Ênfase1 2 5" xfId="82"/>
    <cellStyle name="40% - Ênfase1 3" xfId="83"/>
    <cellStyle name="40% - Ênfase1 3 2" xfId="84"/>
    <cellStyle name="40% - Ênfase1 4" xfId="85"/>
    <cellStyle name="40% - Ênfase1 4 2" xfId="86"/>
    <cellStyle name="40% - Ênfase1 5" xfId="87"/>
    <cellStyle name="40% - Ênfase1 5 2" xfId="88"/>
    <cellStyle name="40% - Ênfase1 6" xfId="89"/>
    <cellStyle name="40% - Ênfase2 2" xfId="90"/>
    <cellStyle name="40% - Ênfase2 2 2" xfId="91"/>
    <cellStyle name="40% - Ênfase2 2 3" xfId="92"/>
    <cellStyle name="40% - Ênfase2 2 4" xfId="93"/>
    <cellStyle name="40% - Ênfase2 2 5" xfId="94"/>
    <cellStyle name="40% - Ênfase2 3" xfId="95"/>
    <cellStyle name="40% - Ênfase2 3 2" xfId="96"/>
    <cellStyle name="40% - Ênfase2 4" xfId="97"/>
    <cellStyle name="40% - Ênfase2 4 2" xfId="98"/>
    <cellStyle name="40% - Ênfase2 5" xfId="99"/>
    <cellStyle name="40% - Ênfase2 5 2" xfId="100"/>
    <cellStyle name="40% - Ênfase2 6" xfId="101"/>
    <cellStyle name="40% - Ênfase3 2" xfId="102"/>
    <cellStyle name="40% - Ênfase3 2 2" xfId="103"/>
    <cellStyle name="40% - Ênfase3 2 3" xfId="104"/>
    <cellStyle name="40% - Ênfase3 2 4" xfId="105"/>
    <cellStyle name="40% - Ênfase3 2 5" xfId="106"/>
    <cellStyle name="40% - Ênfase3 3" xfId="107"/>
    <cellStyle name="40% - Ênfase3 3 2" xfId="108"/>
    <cellStyle name="40% - Ênfase3 4" xfId="109"/>
    <cellStyle name="40% - Ênfase3 4 2" xfId="110"/>
    <cellStyle name="40% - Ênfase3 5" xfId="111"/>
    <cellStyle name="40% - Ênfase3 5 2" xfId="112"/>
    <cellStyle name="40% - Ênfase3 6" xfId="113"/>
    <cellStyle name="40% - Ênfase4 2" xfId="114"/>
    <cellStyle name="40% - Ênfase4 2 2" xfId="115"/>
    <cellStyle name="40% - Ênfase4 2 3" xfId="116"/>
    <cellStyle name="40% - Ênfase4 2 4" xfId="117"/>
    <cellStyle name="40% - Ênfase4 2 5" xfId="118"/>
    <cellStyle name="40% - Ênfase4 3" xfId="119"/>
    <cellStyle name="40% - Ênfase4 3 2" xfId="120"/>
    <cellStyle name="40% - Ênfase4 4" xfId="121"/>
    <cellStyle name="40% - Ênfase4 4 2" xfId="122"/>
    <cellStyle name="40% - Ênfase4 5" xfId="123"/>
    <cellStyle name="40% - Ênfase4 5 2" xfId="124"/>
    <cellStyle name="40% - Ênfase4 6" xfId="125"/>
    <cellStyle name="40% - Ênfase5 2" xfId="126"/>
    <cellStyle name="40% - Ênfase5 2 2" xfId="127"/>
    <cellStyle name="40% - Ênfase5 2 3" xfId="128"/>
    <cellStyle name="40% - Ênfase5 2 4" xfId="129"/>
    <cellStyle name="40% - Ênfase5 2 5" xfId="130"/>
    <cellStyle name="40% - Ênfase5 3" xfId="131"/>
    <cellStyle name="40% - Ênfase5 3 2" xfId="132"/>
    <cellStyle name="40% - Ênfase5 4" xfId="133"/>
    <cellStyle name="40% - Ênfase5 4 2" xfId="134"/>
    <cellStyle name="40% - Ênfase5 5" xfId="135"/>
    <cellStyle name="40% - Ênfase5 5 2" xfId="136"/>
    <cellStyle name="40% - Ênfase5 6" xfId="137"/>
    <cellStyle name="40% - Ênfase6 2" xfId="138"/>
    <cellStyle name="40% - Ênfase6 2 2" xfId="139"/>
    <cellStyle name="40% - Ênfase6 2 3" xfId="140"/>
    <cellStyle name="40% - Ênfase6 2 4" xfId="141"/>
    <cellStyle name="40% - Ênfase6 2 5" xfId="142"/>
    <cellStyle name="40% - Ênfase6 3" xfId="143"/>
    <cellStyle name="40% - Ênfase6 3 2" xfId="144"/>
    <cellStyle name="40% - Ênfase6 4" xfId="145"/>
    <cellStyle name="40% - Ênfase6 4 2" xfId="146"/>
    <cellStyle name="40% - Ênfase6 5" xfId="147"/>
    <cellStyle name="40% - Ênfase6 5 2" xfId="148"/>
    <cellStyle name="40% - Ênfase6 6" xfId="149"/>
    <cellStyle name="60% - Ênfase1 2" xfId="150"/>
    <cellStyle name="60% - Ênfase1 3" xfId="151"/>
    <cellStyle name="60% - Ênfase1 4" xfId="152"/>
    <cellStyle name="60% - Ênfase1 5" xfId="153"/>
    <cellStyle name="60% - Ênfase2 2" xfId="154"/>
    <cellStyle name="60% - Ênfase2 3" xfId="155"/>
    <cellStyle name="60% - Ênfase2 4" xfId="156"/>
    <cellStyle name="60% - Ênfase2 5" xfId="157"/>
    <cellStyle name="60% - Ênfase3 2" xfId="158"/>
    <cellStyle name="60% - Ênfase3 3" xfId="159"/>
    <cellStyle name="60% - Ênfase3 4" xfId="160"/>
    <cellStyle name="60% - Ênfase3 5" xfId="161"/>
    <cellStyle name="60% - Ênfase4 2" xfId="162"/>
    <cellStyle name="60% - Ênfase4 3" xfId="163"/>
    <cellStyle name="60% - Ênfase4 4" xfId="164"/>
    <cellStyle name="60% - Ênfase4 5" xfId="165"/>
    <cellStyle name="60% - Ênfase5 2" xfId="166"/>
    <cellStyle name="60% - Ênfase5 3" xfId="167"/>
    <cellStyle name="60% - Ênfase5 4" xfId="168"/>
    <cellStyle name="60% - Ênfase5 5" xfId="169"/>
    <cellStyle name="60% - Ênfase6 2" xfId="170"/>
    <cellStyle name="60% - Ênfase6 3" xfId="171"/>
    <cellStyle name="60% - Ênfase6 4" xfId="172"/>
    <cellStyle name="60% - Ênfase6 5" xfId="173"/>
    <cellStyle name="Bom 2" xfId="174"/>
    <cellStyle name="Bom 3" xfId="175"/>
    <cellStyle name="Bom 4" xfId="176"/>
    <cellStyle name="Bom 5" xfId="177"/>
    <cellStyle name="Cálculo 2" xfId="178"/>
    <cellStyle name="Cálculo 2 2" xfId="179"/>
    <cellStyle name="Cálculo 2 2 2" xfId="180"/>
    <cellStyle name="Cálculo 2 3" xfId="181"/>
    <cellStyle name="Cálculo 2 3 2" xfId="182"/>
    <cellStyle name="Cálculo 2 4" xfId="183"/>
    <cellStyle name="Cálculo 3" xfId="184"/>
    <cellStyle name="Cálculo 3 2" xfId="185"/>
    <cellStyle name="Cálculo 3 2 2" xfId="186"/>
    <cellStyle name="Cálculo 3 3" xfId="187"/>
    <cellStyle name="Cálculo 3 3 2" xfId="188"/>
    <cellStyle name="Cálculo 3 4" xfId="189"/>
    <cellStyle name="Cálculo 4" xfId="190"/>
    <cellStyle name="Cálculo 4 2" xfId="191"/>
    <cellStyle name="Cálculo 4 2 2" xfId="192"/>
    <cellStyle name="Cálculo 4 3" xfId="193"/>
    <cellStyle name="Cálculo 4 3 2" xfId="194"/>
    <cellStyle name="Cálculo 4 4" xfId="195"/>
    <cellStyle name="Cálculo 5" xfId="196"/>
    <cellStyle name="Cálculo 5 2" xfId="197"/>
    <cellStyle name="Cálculo 5 2 2" xfId="198"/>
    <cellStyle name="Cálculo 5 3" xfId="199"/>
    <cellStyle name="Cálculo 5 3 2" xfId="200"/>
    <cellStyle name="Cálculo 5 4" xfId="201"/>
    <cellStyle name="Cálculo 6" xfId="202"/>
    <cellStyle name="Célula de Verificação 2" xfId="203"/>
    <cellStyle name="Célula de Verificação 3" xfId="204"/>
    <cellStyle name="Célula de Verificação 4" xfId="205"/>
    <cellStyle name="Célula de Verificação 5" xfId="206"/>
    <cellStyle name="Célula Vinculada 2" xfId="207"/>
    <cellStyle name="Célula Vinculada 3" xfId="208"/>
    <cellStyle name="Célula Vinculada 4" xfId="209"/>
    <cellStyle name="Célula Vinculada 5" xfId="210"/>
    <cellStyle name="Ênfase1 2" xfId="211"/>
    <cellStyle name="Ênfase1 3" xfId="212"/>
    <cellStyle name="Ênfase1 4" xfId="213"/>
    <cellStyle name="Ênfase1 5" xfId="214"/>
    <cellStyle name="Ênfase2 2" xfId="215"/>
    <cellStyle name="Ênfase2 3" xfId="216"/>
    <cellStyle name="Ênfase2 4" xfId="217"/>
    <cellStyle name="Ênfase2 5" xfId="218"/>
    <cellStyle name="Ênfase3 2" xfId="219"/>
    <cellStyle name="Ênfase3 3" xfId="220"/>
    <cellStyle name="Ênfase3 4" xfId="221"/>
    <cellStyle name="Ênfase3 5" xfId="222"/>
    <cellStyle name="Ênfase4 2" xfId="223"/>
    <cellStyle name="Ênfase4 3" xfId="224"/>
    <cellStyle name="Ênfase4 4" xfId="225"/>
    <cellStyle name="Ênfase4 5" xfId="226"/>
    <cellStyle name="Ênfase5 2" xfId="227"/>
    <cellStyle name="Ênfase5 3" xfId="228"/>
    <cellStyle name="Ênfase5 4" xfId="229"/>
    <cellStyle name="Ênfase5 5" xfId="230"/>
    <cellStyle name="Ênfase6 2" xfId="231"/>
    <cellStyle name="Ênfase6 3" xfId="232"/>
    <cellStyle name="Ênfase6 4" xfId="233"/>
    <cellStyle name="Ênfase6 5" xfId="234"/>
    <cellStyle name="Entrada 2" xfId="235"/>
    <cellStyle name="Entrada 2 2" xfId="236"/>
    <cellStyle name="Entrada 2 2 2" xfId="237"/>
    <cellStyle name="Entrada 2 3" xfId="238"/>
    <cellStyle name="Entrada 2 3 2" xfId="239"/>
    <cellStyle name="Entrada 2 4" xfId="240"/>
    <cellStyle name="Entrada 3" xfId="241"/>
    <cellStyle name="Entrada 3 2" xfId="242"/>
    <cellStyle name="Entrada 3 2 2" xfId="243"/>
    <cellStyle name="Entrada 3 3" xfId="244"/>
    <cellStyle name="Entrada 3 3 2" xfId="245"/>
    <cellStyle name="Entrada 3 4" xfId="246"/>
    <cellStyle name="Entrada 4" xfId="247"/>
    <cellStyle name="Entrada 4 2" xfId="248"/>
    <cellStyle name="Entrada 4 2 2" xfId="249"/>
    <cellStyle name="Entrada 4 3" xfId="250"/>
    <cellStyle name="Entrada 4 3 2" xfId="251"/>
    <cellStyle name="Entrada 4 4" xfId="252"/>
    <cellStyle name="Entrada 5" xfId="253"/>
    <cellStyle name="Entrada 5 2" xfId="254"/>
    <cellStyle name="Entrada 5 2 2" xfId="255"/>
    <cellStyle name="Entrada 5 3" xfId="256"/>
    <cellStyle name="Entrada 5 3 2" xfId="257"/>
    <cellStyle name="Entrada 5 4" xfId="258"/>
    <cellStyle name="Entrada 6" xfId="259"/>
    <cellStyle name="Euro" xfId="260"/>
    <cellStyle name="Euro 2" xfId="261"/>
    <cellStyle name="Euro 3" xfId="262"/>
    <cellStyle name="Euro 4" xfId="263"/>
    <cellStyle name="Euro 5" xfId="264"/>
    <cellStyle name="Excel Built-in Excel Built-in Excel Built-in Normal 3" xfId="265"/>
    <cellStyle name="Excel Built-in Excel Built-in Excel Built-in Normal 4 2" xfId="266"/>
    <cellStyle name="Excel Built-in Excel Built-in Excel Built-in Porcentagem 2" xfId="267"/>
    <cellStyle name="Excel Built-in Excel Built-in Excel Built-in Porcentagem 3" xfId="268"/>
    <cellStyle name="Excel Built-in Excel Built-in Excel Built-in Porcentagem 3 2" xfId="269"/>
    <cellStyle name="Excel Built-in Excel Built-in Excel Built-in TableStyleLight1" xfId="270"/>
    <cellStyle name="Excel Built-in Excel Built-in TableStyleLight1" xfId="271"/>
    <cellStyle name="Excel_BuiltIn_20% - Ênfase1 1" xfId="272"/>
    <cellStyle name="Followed Hyperlink" xfId="273"/>
    <cellStyle name="Incorreto 2" xfId="274"/>
    <cellStyle name="Incorreto 3" xfId="275"/>
    <cellStyle name="Incorreto 4" xfId="276"/>
    <cellStyle name="Incorreto 5" xfId="277"/>
    <cellStyle name="Indefinido" xfId="278"/>
    <cellStyle name="Millares [0]_WDM-1" xfId="279"/>
    <cellStyle name="Millares_WDM-1" xfId="280"/>
    <cellStyle name="Moeda 2" xfId="281"/>
    <cellStyle name="Moeda 2 2" xfId="282"/>
    <cellStyle name="Moeda 2 2 2" xfId="283"/>
    <cellStyle name="Moeda 2 2 3" xfId="284"/>
    <cellStyle name="Moeda 2 2 4" xfId="285"/>
    <cellStyle name="Moeda 2 2 5" xfId="286"/>
    <cellStyle name="Moeda 2 3" xfId="287"/>
    <cellStyle name="Moeda 2 3 2" xfId="288"/>
    <cellStyle name="Moeda 2 4" xfId="289"/>
    <cellStyle name="Moeda 2 5" xfId="290"/>
    <cellStyle name="Moeda 2 6" xfId="291"/>
    <cellStyle name="Moeda 3" xfId="292"/>
    <cellStyle name="Moeda 4" xfId="293"/>
    <cellStyle name="Moeda 5" xfId="4"/>
    <cellStyle name="Moeda 6" xfId="294"/>
    <cellStyle name="Moeda 6 2" xfId="916"/>
    <cellStyle name="Moneda [0]_WDM-1" xfId="295"/>
    <cellStyle name="Moneda_WDM-1" xfId="296"/>
    <cellStyle name="Neutra 2" xfId="297"/>
    <cellStyle name="Neutra 3" xfId="298"/>
    <cellStyle name="Neutra 4" xfId="299"/>
    <cellStyle name="Neutra 5" xfId="300"/>
    <cellStyle name="Normal" xfId="0" builtinId="0"/>
    <cellStyle name="Normal 10" xfId="301"/>
    <cellStyle name="Normal 10 2" xfId="302"/>
    <cellStyle name="Normal 10 2 2" xfId="917"/>
    <cellStyle name="Normal 10 7" xfId="303"/>
    <cellStyle name="Normal 11" xfId="304"/>
    <cellStyle name="Normal 11 2" xfId="305"/>
    <cellStyle name="Normal 12" xfId="306"/>
    <cellStyle name="Normal 12 2" xfId="307"/>
    <cellStyle name="Normal 12 6" xfId="308"/>
    <cellStyle name="Normal 12 6 2" xfId="918"/>
    <cellStyle name="Normal 13" xfId="309"/>
    <cellStyle name="Normal 13 2" xfId="310"/>
    <cellStyle name="Normal 13 3" xfId="311"/>
    <cellStyle name="Normal 13 4" xfId="312"/>
    <cellStyle name="Normal 13 5" xfId="313"/>
    <cellStyle name="Normal 14" xfId="314"/>
    <cellStyle name="Normal 14 2" xfId="315"/>
    <cellStyle name="Normal 14 3" xfId="316"/>
    <cellStyle name="Normal 14 4" xfId="317"/>
    <cellStyle name="Normal 14 5" xfId="318"/>
    <cellStyle name="Normal 14 6" xfId="319"/>
    <cellStyle name="Normal 15" xfId="320"/>
    <cellStyle name="Normal 15 2" xfId="321"/>
    <cellStyle name="Normal 16" xfId="322"/>
    <cellStyle name="Normal 16 2" xfId="323"/>
    <cellStyle name="Normal 17" xfId="324"/>
    <cellStyle name="Normal 17 2" xfId="325"/>
    <cellStyle name="Normal 17 3" xfId="326"/>
    <cellStyle name="Normal 18" xfId="327"/>
    <cellStyle name="Normal 18 2" xfId="328"/>
    <cellStyle name="Normal 19" xfId="329"/>
    <cellStyle name="Normal 2" xfId="1"/>
    <cellStyle name="Normal 2 10" xfId="330"/>
    <cellStyle name="Normal 2 10 2" xfId="331"/>
    <cellStyle name="Normal 2 10 3" xfId="919"/>
    <cellStyle name="Normal 2 11" xfId="332"/>
    <cellStyle name="Normal 2 12" xfId="915"/>
    <cellStyle name="Normal 2 2" xfId="2"/>
    <cellStyle name="Normal 2 2 2" xfId="333"/>
    <cellStyle name="Normal 2 2 3" xfId="334"/>
    <cellStyle name="Normal 2 2 4" xfId="335"/>
    <cellStyle name="Normal 2 2 5" xfId="336"/>
    <cellStyle name="Normal 2 2 6" xfId="337"/>
    <cellStyle name="Normal 2 2 7" xfId="338"/>
    <cellStyle name="Normal 2 2 8" xfId="339"/>
    <cellStyle name="Normal 2 2 8 2" xfId="920"/>
    <cellStyle name="Normal 2 3" xfId="340"/>
    <cellStyle name="Normal 2 3 2" xfId="341"/>
    <cellStyle name="Normal 2 3 3" xfId="342"/>
    <cellStyle name="Normal 2 3 4" xfId="343"/>
    <cellStyle name="Normal 2 3 5" xfId="344"/>
    <cellStyle name="Normal 2 4" xfId="345"/>
    <cellStyle name="Normal 2 4 2" xfId="346"/>
    <cellStyle name="Normal 2 5" xfId="347"/>
    <cellStyle name="Normal 2 5 2" xfId="348"/>
    <cellStyle name="Normal 2 6" xfId="349"/>
    <cellStyle name="Normal 2 6 2" xfId="921"/>
    <cellStyle name="Normal 2 7" xfId="350"/>
    <cellStyle name="Normal 2 7 2" xfId="351"/>
    <cellStyle name="Normal 2 7 3" xfId="352"/>
    <cellStyle name="Normal 2 7 4" xfId="353"/>
    <cellStyle name="Normal 2 7 5" xfId="354"/>
    <cellStyle name="Normal 2 8" xfId="355"/>
    <cellStyle name="Normal 2 9" xfId="356"/>
    <cellStyle name="Normal 2 9 16" xfId="357"/>
    <cellStyle name="Normal 2 9 2" xfId="358"/>
    <cellStyle name="Normal 2 9 3" xfId="359"/>
    <cellStyle name="Normal 2_CGR_GRL_900_MC_050_R0" xfId="360"/>
    <cellStyle name="Normal 20" xfId="361"/>
    <cellStyle name="Normal 21" xfId="362"/>
    <cellStyle name="Normal 22" xfId="363"/>
    <cellStyle name="Normal 22 2" xfId="364"/>
    <cellStyle name="Normal 23" xfId="365"/>
    <cellStyle name="Normal 23 2" xfId="366"/>
    <cellStyle name="Normal 23 3" xfId="367"/>
    <cellStyle name="Normal 23 4" xfId="368"/>
    <cellStyle name="Normal 23 5" xfId="369"/>
    <cellStyle name="Normal 23 6" xfId="370"/>
    <cellStyle name="Normal 24" xfId="371"/>
    <cellStyle name="Normal 24 2" xfId="372"/>
    <cellStyle name="Normal 25" xfId="373"/>
    <cellStyle name="Normal 25 2" xfId="374"/>
    <cellStyle name="Normal 26" xfId="375"/>
    <cellStyle name="Normal 26 2" xfId="376"/>
    <cellStyle name="Normal 27" xfId="377"/>
    <cellStyle name="Normal 27 2" xfId="378"/>
    <cellStyle name="Normal 27 2 2" xfId="923"/>
    <cellStyle name="Normal 27 3" xfId="379"/>
    <cellStyle name="Normal 27 3 2" xfId="924"/>
    <cellStyle name="Normal 27 4" xfId="380"/>
    <cellStyle name="Normal 27 4 2" xfId="925"/>
    <cellStyle name="Normal 27 5" xfId="381"/>
    <cellStyle name="Normal 27 5 2" xfId="926"/>
    <cellStyle name="Normal 27 6" xfId="382"/>
    <cellStyle name="Normal 27 6 2" xfId="927"/>
    <cellStyle name="Normal 27 7" xfId="922"/>
    <cellStyle name="Normal 28" xfId="383"/>
    <cellStyle name="Normal 28 2" xfId="384"/>
    <cellStyle name="Normal 28 2 2" xfId="929"/>
    <cellStyle name="Normal 28 3" xfId="385"/>
    <cellStyle name="Normal 28 3 2" xfId="930"/>
    <cellStyle name="Normal 28 4" xfId="386"/>
    <cellStyle name="Normal 28 4 2" xfId="931"/>
    <cellStyle name="Normal 28 5" xfId="387"/>
    <cellStyle name="Normal 28 5 2" xfId="932"/>
    <cellStyle name="Normal 28 6" xfId="388"/>
    <cellStyle name="Normal 28 6 2" xfId="933"/>
    <cellStyle name="Normal 28 7" xfId="928"/>
    <cellStyle name="Normal 29" xfId="389"/>
    <cellStyle name="Normal 29 2" xfId="390"/>
    <cellStyle name="Normal 29 2 2" xfId="935"/>
    <cellStyle name="Normal 29 3" xfId="391"/>
    <cellStyle name="Normal 29 3 2" xfId="936"/>
    <cellStyle name="Normal 29 4" xfId="392"/>
    <cellStyle name="Normal 29 4 2" xfId="937"/>
    <cellStyle name="Normal 29 5" xfId="393"/>
    <cellStyle name="Normal 29 5 2" xfId="938"/>
    <cellStyle name="Normal 29 6" xfId="394"/>
    <cellStyle name="Normal 29 6 2" xfId="939"/>
    <cellStyle name="Normal 29 7" xfId="395"/>
    <cellStyle name="Normal 29 7 2" xfId="940"/>
    <cellStyle name="Normal 29 8" xfId="934"/>
    <cellStyle name="Normal 3" xfId="396"/>
    <cellStyle name="Normal 3 2" xfId="397"/>
    <cellStyle name="Normal 3 2 2" xfId="398"/>
    <cellStyle name="Normal 3 2 3" xfId="399"/>
    <cellStyle name="Normal 3 2 4" xfId="400"/>
    <cellStyle name="Normal 3 2 5" xfId="401"/>
    <cellStyle name="Normal 3 2 6" xfId="402"/>
    <cellStyle name="Normal 3 2 7" xfId="403"/>
    <cellStyle name="Normal 3 3" xfId="404"/>
    <cellStyle name="Normal 3 4" xfId="405"/>
    <cellStyle name="Normal 3 5" xfId="406"/>
    <cellStyle name="Normal 3 6" xfId="407"/>
    <cellStyle name="Normal 3 7" xfId="408"/>
    <cellStyle name="Normal 3 8" xfId="409"/>
    <cellStyle name="Normal 3 8 2" xfId="941"/>
    <cellStyle name="Normal 3_Atualizado" xfId="410"/>
    <cellStyle name="Normal 30" xfId="411"/>
    <cellStyle name="Normal 30 2" xfId="412"/>
    <cellStyle name="Normal 30 2 2" xfId="943"/>
    <cellStyle name="Normal 30 3" xfId="413"/>
    <cellStyle name="Normal 30 3 2" xfId="944"/>
    <cellStyle name="Normal 30 4" xfId="414"/>
    <cellStyle name="Normal 30 4 2" xfId="945"/>
    <cellStyle name="Normal 30 5" xfId="415"/>
    <cellStyle name="Normal 30 5 2" xfId="946"/>
    <cellStyle name="Normal 30 6" xfId="416"/>
    <cellStyle name="Normal 30 6 2" xfId="947"/>
    <cellStyle name="Normal 30 7" xfId="417"/>
    <cellStyle name="Normal 30 7 2" xfId="948"/>
    <cellStyle name="Normal 30 8" xfId="942"/>
    <cellStyle name="Normal 31" xfId="418"/>
    <cellStyle name="Normal 31 2" xfId="419"/>
    <cellStyle name="Normal 31 2 2" xfId="950"/>
    <cellStyle name="Normal 31 3" xfId="420"/>
    <cellStyle name="Normal 31 3 2" xfId="951"/>
    <cellStyle name="Normal 31 4" xfId="421"/>
    <cellStyle name="Normal 31 4 2" xfId="952"/>
    <cellStyle name="Normal 31 5" xfId="422"/>
    <cellStyle name="Normal 31 5 2" xfId="953"/>
    <cellStyle name="Normal 31 6" xfId="423"/>
    <cellStyle name="Normal 31 6 2" xfId="954"/>
    <cellStyle name="Normal 31 7" xfId="949"/>
    <cellStyle name="Normal 32" xfId="424"/>
    <cellStyle name="Normal 32 2" xfId="425"/>
    <cellStyle name="Normal 32 2 2" xfId="956"/>
    <cellStyle name="Normal 32 3" xfId="426"/>
    <cellStyle name="Normal 32 3 2" xfId="957"/>
    <cellStyle name="Normal 32 4" xfId="427"/>
    <cellStyle name="Normal 32 4 2" xfId="958"/>
    <cellStyle name="Normal 32 5" xfId="428"/>
    <cellStyle name="Normal 32 5 2" xfId="959"/>
    <cellStyle name="Normal 32 6" xfId="429"/>
    <cellStyle name="Normal 32 6 2" xfId="960"/>
    <cellStyle name="Normal 32 7" xfId="955"/>
    <cellStyle name="Normal 33" xfId="430"/>
    <cellStyle name="Normal 33 2" xfId="431"/>
    <cellStyle name="Normal 33 2 2" xfId="962"/>
    <cellStyle name="Normal 33 3" xfId="432"/>
    <cellStyle name="Normal 33 3 2" xfId="963"/>
    <cellStyle name="Normal 33 4" xfId="433"/>
    <cellStyle name="Normal 33 4 2" xfId="964"/>
    <cellStyle name="Normal 33 5" xfId="434"/>
    <cellStyle name="Normal 33 5 2" xfId="965"/>
    <cellStyle name="Normal 33 6" xfId="435"/>
    <cellStyle name="Normal 33 6 2" xfId="966"/>
    <cellStyle name="Normal 33 7" xfId="961"/>
    <cellStyle name="Normal 34" xfId="436"/>
    <cellStyle name="Normal 34 2" xfId="437"/>
    <cellStyle name="Normal 34 2 2" xfId="968"/>
    <cellStyle name="Normal 34 3" xfId="438"/>
    <cellStyle name="Normal 34 3 2" xfId="969"/>
    <cellStyle name="Normal 34 4" xfId="439"/>
    <cellStyle name="Normal 34 4 2" xfId="970"/>
    <cellStyle name="Normal 34 5" xfId="440"/>
    <cellStyle name="Normal 34 5 2" xfId="971"/>
    <cellStyle name="Normal 34 6" xfId="441"/>
    <cellStyle name="Normal 34 6 2" xfId="972"/>
    <cellStyle name="Normal 34 7" xfId="967"/>
    <cellStyle name="Normal 35" xfId="442"/>
    <cellStyle name="Normal 35 2" xfId="443"/>
    <cellStyle name="Normal 35 2 2" xfId="974"/>
    <cellStyle name="Normal 35 3" xfId="444"/>
    <cellStyle name="Normal 35 3 2" xfId="975"/>
    <cellStyle name="Normal 35 4" xfId="445"/>
    <cellStyle name="Normal 35 4 2" xfId="976"/>
    <cellStyle name="Normal 35 5" xfId="446"/>
    <cellStyle name="Normal 35 5 2" xfId="977"/>
    <cellStyle name="Normal 35 6" xfId="447"/>
    <cellStyle name="Normal 35 6 2" xfId="978"/>
    <cellStyle name="Normal 35 7" xfId="973"/>
    <cellStyle name="Normal 36" xfId="448"/>
    <cellStyle name="Normal 36 2" xfId="449"/>
    <cellStyle name="Normal 36 2 2" xfId="980"/>
    <cellStyle name="Normal 36 3" xfId="450"/>
    <cellStyle name="Normal 36 3 2" xfId="981"/>
    <cellStyle name="Normal 36 4" xfId="451"/>
    <cellStyle name="Normal 36 4 2" xfId="982"/>
    <cellStyle name="Normal 36 5" xfId="452"/>
    <cellStyle name="Normal 36 5 2" xfId="983"/>
    <cellStyle name="Normal 36 6" xfId="453"/>
    <cellStyle name="Normal 36 6 2" xfId="984"/>
    <cellStyle name="Normal 36 7" xfId="979"/>
    <cellStyle name="Normal 37" xfId="454"/>
    <cellStyle name="Normal 37 2" xfId="455"/>
    <cellStyle name="Normal 37 2 2" xfId="986"/>
    <cellStyle name="Normal 37 3" xfId="456"/>
    <cellStyle name="Normal 37 3 2" xfId="987"/>
    <cellStyle name="Normal 37 4" xfId="457"/>
    <cellStyle name="Normal 37 4 2" xfId="988"/>
    <cellStyle name="Normal 37 5" xfId="458"/>
    <cellStyle name="Normal 37 5 2" xfId="989"/>
    <cellStyle name="Normal 37 6" xfId="459"/>
    <cellStyle name="Normal 37 6 2" xfId="990"/>
    <cellStyle name="Normal 37 7" xfId="985"/>
    <cellStyle name="Normal 38" xfId="460"/>
    <cellStyle name="Normal 38 2" xfId="461"/>
    <cellStyle name="Normal 38 2 2" xfId="992"/>
    <cellStyle name="Normal 38 3" xfId="462"/>
    <cellStyle name="Normal 38 3 2" xfId="993"/>
    <cellStyle name="Normal 38 4" xfId="463"/>
    <cellStyle name="Normal 38 4 2" xfId="994"/>
    <cellStyle name="Normal 38 5" xfId="464"/>
    <cellStyle name="Normal 38 5 2" xfId="995"/>
    <cellStyle name="Normal 38 6" xfId="465"/>
    <cellStyle name="Normal 38 6 2" xfId="996"/>
    <cellStyle name="Normal 38 7" xfId="991"/>
    <cellStyle name="Normal 39" xfId="466"/>
    <cellStyle name="Normal 39 2" xfId="467"/>
    <cellStyle name="Normal 39 2 2" xfId="998"/>
    <cellStyle name="Normal 39 3" xfId="468"/>
    <cellStyle name="Normal 39 3 2" xfId="999"/>
    <cellStyle name="Normal 39 4" xfId="469"/>
    <cellStyle name="Normal 39 4 2" xfId="1000"/>
    <cellStyle name="Normal 39 5" xfId="470"/>
    <cellStyle name="Normal 39 5 2" xfId="1001"/>
    <cellStyle name="Normal 39 6" xfId="471"/>
    <cellStyle name="Normal 39 6 2" xfId="1002"/>
    <cellStyle name="Normal 39 7" xfId="997"/>
    <cellStyle name="Normal 4" xfId="472"/>
    <cellStyle name="Normal 4 2" xfId="473"/>
    <cellStyle name="Normal 4 2 2" xfId="474"/>
    <cellStyle name="Normal 4 2 3" xfId="475"/>
    <cellStyle name="Normal 4 2 4" xfId="476"/>
    <cellStyle name="Normal 4 2 5" xfId="477"/>
    <cellStyle name="Normal 4 3" xfId="478"/>
    <cellStyle name="Normal 4 4" xfId="479"/>
    <cellStyle name="Normal 4 5" xfId="480"/>
    <cellStyle name="Normal 4 6" xfId="481"/>
    <cellStyle name="Normal 4 7" xfId="482"/>
    <cellStyle name="Normal 4 8" xfId="483"/>
    <cellStyle name="Normal 4_Cópia de Orçamento SBTT" xfId="484"/>
    <cellStyle name="Normal 40" xfId="485"/>
    <cellStyle name="Normal 40 2" xfId="486"/>
    <cellStyle name="Normal 40 2 2" xfId="1004"/>
    <cellStyle name="Normal 40 3" xfId="487"/>
    <cellStyle name="Normal 40 3 2" xfId="1005"/>
    <cellStyle name="Normal 40 4" xfId="488"/>
    <cellStyle name="Normal 40 4 2" xfId="1006"/>
    <cellStyle name="Normal 40 5" xfId="489"/>
    <cellStyle name="Normal 40 5 2" xfId="1007"/>
    <cellStyle name="Normal 40 6" xfId="490"/>
    <cellStyle name="Normal 40 6 2" xfId="1008"/>
    <cellStyle name="Normal 40 7" xfId="1003"/>
    <cellStyle name="Normal 41" xfId="491"/>
    <cellStyle name="Normal 41 2" xfId="492"/>
    <cellStyle name="Normal 41 2 2" xfId="1010"/>
    <cellStyle name="Normal 41 3" xfId="493"/>
    <cellStyle name="Normal 41 3 2" xfId="1011"/>
    <cellStyle name="Normal 41 4" xfId="494"/>
    <cellStyle name="Normal 41 4 2" xfId="1012"/>
    <cellStyle name="Normal 41 5" xfId="495"/>
    <cellStyle name="Normal 41 5 2" xfId="1013"/>
    <cellStyle name="Normal 41 6" xfId="496"/>
    <cellStyle name="Normal 41 6 2" xfId="1014"/>
    <cellStyle name="Normal 41 7" xfId="1009"/>
    <cellStyle name="Normal 42" xfId="497"/>
    <cellStyle name="Normal 42 2" xfId="498"/>
    <cellStyle name="Normal 42 2 2" xfId="1016"/>
    <cellStyle name="Normal 42 3" xfId="499"/>
    <cellStyle name="Normal 42 3 2" xfId="1017"/>
    <cellStyle name="Normal 42 4" xfId="500"/>
    <cellStyle name="Normal 42 4 2" xfId="1018"/>
    <cellStyle name="Normal 42 5" xfId="501"/>
    <cellStyle name="Normal 42 5 2" xfId="1019"/>
    <cellStyle name="Normal 42 6" xfId="502"/>
    <cellStyle name="Normal 42 6 2" xfId="1020"/>
    <cellStyle name="Normal 42 7" xfId="1015"/>
    <cellStyle name="Normal 43" xfId="503"/>
    <cellStyle name="Normal 43 2" xfId="504"/>
    <cellStyle name="Normal 43 2 2" xfId="1022"/>
    <cellStyle name="Normal 43 3" xfId="505"/>
    <cellStyle name="Normal 43 3 2" xfId="1023"/>
    <cellStyle name="Normal 43 4" xfId="506"/>
    <cellStyle name="Normal 43 4 2" xfId="1024"/>
    <cellStyle name="Normal 43 5" xfId="507"/>
    <cellStyle name="Normal 43 5 2" xfId="1025"/>
    <cellStyle name="Normal 43 6" xfId="508"/>
    <cellStyle name="Normal 43 6 2" xfId="1026"/>
    <cellStyle name="Normal 43 7" xfId="1021"/>
    <cellStyle name="Normal 44" xfId="509"/>
    <cellStyle name="Normal 44 2" xfId="510"/>
    <cellStyle name="Normal 44 2 2" xfId="1028"/>
    <cellStyle name="Normal 44 3" xfId="511"/>
    <cellStyle name="Normal 44 3 2" xfId="1029"/>
    <cellStyle name="Normal 44 4" xfId="512"/>
    <cellStyle name="Normal 44 4 2" xfId="1030"/>
    <cellStyle name="Normal 44 5" xfId="513"/>
    <cellStyle name="Normal 44 5 2" xfId="1031"/>
    <cellStyle name="Normal 44 6" xfId="514"/>
    <cellStyle name="Normal 44 6 2" xfId="1032"/>
    <cellStyle name="Normal 44 7" xfId="1027"/>
    <cellStyle name="Normal 45" xfId="515"/>
    <cellStyle name="Normal 45 2" xfId="516"/>
    <cellStyle name="Normal 45 2 2" xfId="1034"/>
    <cellStyle name="Normal 45 3" xfId="517"/>
    <cellStyle name="Normal 45 3 2" xfId="1035"/>
    <cellStyle name="Normal 45 4" xfId="518"/>
    <cellStyle name="Normal 45 4 2" xfId="1036"/>
    <cellStyle name="Normal 45 5" xfId="519"/>
    <cellStyle name="Normal 45 5 2" xfId="1037"/>
    <cellStyle name="Normal 45 6" xfId="520"/>
    <cellStyle name="Normal 45 6 2" xfId="1038"/>
    <cellStyle name="Normal 45 7" xfId="1033"/>
    <cellStyle name="Normal 46" xfId="521"/>
    <cellStyle name="Normal 46 2" xfId="522"/>
    <cellStyle name="Normal 46 2 2" xfId="1040"/>
    <cellStyle name="Normal 46 3" xfId="523"/>
    <cellStyle name="Normal 46 3 2" xfId="1041"/>
    <cellStyle name="Normal 46 4" xfId="524"/>
    <cellStyle name="Normal 46 4 2" xfId="1042"/>
    <cellStyle name="Normal 46 5" xfId="525"/>
    <cellStyle name="Normal 46 5 2" xfId="1043"/>
    <cellStyle name="Normal 46 6" xfId="526"/>
    <cellStyle name="Normal 46 6 2" xfId="1044"/>
    <cellStyle name="Normal 46 7" xfId="1039"/>
    <cellStyle name="Normal 47" xfId="527"/>
    <cellStyle name="Normal 47 2" xfId="528"/>
    <cellStyle name="Normal 47 2 2" xfId="1046"/>
    <cellStyle name="Normal 47 3" xfId="1045"/>
    <cellStyle name="Normal 48" xfId="529"/>
    <cellStyle name="Normal 48 2" xfId="530"/>
    <cellStyle name="Normal 48 2 2" xfId="1048"/>
    <cellStyle name="Normal 48 3" xfId="1047"/>
    <cellStyle name="Normal 49" xfId="531"/>
    <cellStyle name="Normal 49 2" xfId="532"/>
    <cellStyle name="Normal 49 2 2" xfId="1050"/>
    <cellStyle name="Normal 49 3" xfId="1049"/>
    <cellStyle name="Normal 5" xfId="533"/>
    <cellStyle name="Normal 5 2" xfId="534"/>
    <cellStyle name="Normal 5 2 2" xfId="1051"/>
    <cellStyle name="Normal 5 3" xfId="535"/>
    <cellStyle name="Normal 5 4" xfId="536"/>
    <cellStyle name="Normal 5 5" xfId="537"/>
    <cellStyle name="Normal 5 6" xfId="538"/>
    <cellStyle name="Normal 5 7" xfId="539"/>
    <cellStyle name="Normal 50" xfId="540"/>
    <cellStyle name="Normal 51" xfId="541"/>
    <cellStyle name="Normal 51 2" xfId="1052"/>
    <cellStyle name="Normal 52" xfId="542"/>
    <cellStyle name="Normal 52 2" xfId="1053"/>
    <cellStyle name="Normal 53" xfId="1058"/>
    <cellStyle name="Normal 6" xfId="543"/>
    <cellStyle name="Normal 6 2" xfId="544"/>
    <cellStyle name="Normal 6 2 2" xfId="545"/>
    <cellStyle name="Normal 6 2 3" xfId="546"/>
    <cellStyle name="Normal 6 2 4" xfId="547"/>
    <cellStyle name="Normal 6 2 5" xfId="548"/>
    <cellStyle name="Normal 7" xfId="549"/>
    <cellStyle name="Normal 7 2" xfId="550"/>
    <cellStyle name="Normal 7 2 2" xfId="551"/>
    <cellStyle name="Normal 7 2 3" xfId="552"/>
    <cellStyle name="Normal 7 2 4" xfId="553"/>
    <cellStyle name="Normal 7 2 5" xfId="554"/>
    <cellStyle name="Normal 7 2 6" xfId="555"/>
    <cellStyle name="Normal 7 3" xfId="556"/>
    <cellStyle name="Normal 7 3 2" xfId="557"/>
    <cellStyle name="Normal 7 3 3" xfId="558"/>
    <cellStyle name="Normal 8" xfId="559"/>
    <cellStyle name="Normal 8 2" xfId="560"/>
    <cellStyle name="Normal 8 2 2" xfId="561"/>
    <cellStyle name="Normal 8 2 3" xfId="562"/>
    <cellStyle name="Normal 8 2 4" xfId="563"/>
    <cellStyle name="Normal 8 2 5" xfId="564"/>
    <cellStyle name="Normal 8 3" xfId="565"/>
    <cellStyle name="Normal 8 4" xfId="566"/>
    <cellStyle name="Normal 8 5" xfId="567"/>
    <cellStyle name="Normal 8 6" xfId="568"/>
    <cellStyle name="Normal 8 7" xfId="569"/>
    <cellStyle name="Normal 9" xfId="570"/>
    <cellStyle name="Normal 9 2" xfId="571"/>
    <cellStyle name="Normal 9 3" xfId="572"/>
    <cellStyle name="Normal 9 4" xfId="573"/>
    <cellStyle name="Normal 9 5" xfId="574"/>
    <cellStyle name="Nota 2" xfId="575"/>
    <cellStyle name="Nota 2 10" xfId="576"/>
    <cellStyle name="Nota 2 2" xfId="577"/>
    <cellStyle name="Nota 2 2 2" xfId="578"/>
    <cellStyle name="Nota 2 2 2 2" xfId="579"/>
    <cellStyle name="Nota 2 2 3" xfId="580"/>
    <cellStyle name="Nota 2 2 3 2" xfId="581"/>
    <cellStyle name="Nota 2 2 4" xfId="582"/>
    <cellStyle name="Nota 2 2 4 2" xfId="583"/>
    <cellStyle name="Nota 2 2 5" xfId="584"/>
    <cellStyle name="Nota 2 3" xfId="585"/>
    <cellStyle name="Nota 2 3 2" xfId="586"/>
    <cellStyle name="Nota 2 3 2 2" xfId="587"/>
    <cellStyle name="Nota 2 3 3" xfId="588"/>
    <cellStyle name="Nota 2 3 3 2" xfId="589"/>
    <cellStyle name="Nota 2 3 4" xfId="590"/>
    <cellStyle name="Nota 2 3 4 2" xfId="591"/>
    <cellStyle name="Nota 2 3 5" xfId="592"/>
    <cellStyle name="Nota 2 4" xfId="593"/>
    <cellStyle name="Nota 2 4 2" xfId="594"/>
    <cellStyle name="Nota 2 4 2 2" xfId="595"/>
    <cellStyle name="Nota 2 4 3" xfId="596"/>
    <cellStyle name="Nota 2 4 3 2" xfId="597"/>
    <cellStyle name="Nota 2 4 4" xfId="598"/>
    <cellStyle name="Nota 2 4 4 2" xfId="599"/>
    <cellStyle name="Nota 2 4 5" xfId="600"/>
    <cellStyle name="Nota 2 5" xfId="601"/>
    <cellStyle name="Nota 2 5 2" xfId="602"/>
    <cellStyle name="Nota 2 5 2 2" xfId="603"/>
    <cellStyle name="Nota 2 5 3" xfId="604"/>
    <cellStyle name="Nota 2 5 3 2" xfId="605"/>
    <cellStyle name="Nota 2 5 4" xfId="606"/>
    <cellStyle name="Nota 2 5 4 2" xfId="607"/>
    <cellStyle name="Nota 2 5 5" xfId="608"/>
    <cellStyle name="Nota 2 6" xfId="609"/>
    <cellStyle name="Nota 2 6 2" xfId="610"/>
    <cellStyle name="Nota 2 6 2 2" xfId="611"/>
    <cellStyle name="Nota 2 6 3" xfId="612"/>
    <cellStyle name="Nota 2 6 3 2" xfId="613"/>
    <cellStyle name="Nota 2 6 4" xfId="614"/>
    <cellStyle name="Nota 2 6 4 2" xfId="615"/>
    <cellStyle name="Nota 2 6 5" xfId="616"/>
    <cellStyle name="Nota 2 7" xfId="617"/>
    <cellStyle name="Nota 2 7 2" xfId="618"/>
    <cellStyle name="Nota 2 8" xfId="619"/>
    <cellStyle name="Nota 2 8 2" xfId="620"/>
    <cellStyle name="Nota 2 9" xfId="621"/>
    <cellStyle name="Nota 2 9 2" xfId="622"/>
    <cellStyle name="Nota 3" xfId="623"/>
    <cellStyle name="Nota 3 2" xfId="624"/>
    <cellStyle name="Nota 3 2 2" xfId="625"/>
    <cellStyle name="Nota 3 2 2 2" xfId="626"/>
    <cellStyle name="Nota 3 2 3" xfId="627"/>
    <cellStyle name="Nota 3 2 3 2" xfId="628"/>
    <cellStyle name="Nota 3 2 4" xfId="629"/>
    <cellStyle name="Nota 3 2 4 2" xfId="630"/>
    <cellStyle name="Nota 3 2 5" xfId="631"/>
    <cellStyle name="Nota 3 3" xfId="632"/>
    <cellStyle name="Nota 3 3 2" xfId="633"/>
    <cellStyle name="Nota 3 4" xfId="634"/>
    <cellStyle name="Nota 3 4 2" xfId="635"/>
    <cellStyle name="Nota 3 5" xfId="636"/>
    <cellStyle name="Nota 3 5 2" xfId="637"/>
    <cellStyle name="Nota 3 6" xfId="638"/>
    <cellStyle name="Nota 4" xfId="639"/>
    <cellStyle name="Nota 4 2" xfId="640"/>
    <cellStyle name="Nota 4 2 2" xfId="641"/>
    <cellStyle name="Nota 4 2 2 2" xfId="642"/>
    <cellStyle name="Nota 4 2 3" xfId="643"/>
    <cellStyle name="Nota 4 2 3 2" xfId="644"/>
    <cellStyle name="Nota 4 2 4" xfId="645"/>
    <cellStyle name="Nota 4 2 4 2" xfId="646"/>
    <cellStyle name="Nota 4 2 5" xfId="647"/>
    <cellStyle name="Nota 4 3" xfId="648"/>
    <cellStyle name="Nota 4 3 2" xfId="649"/>
    <cellStyle name="Nota 4 4" xfId="650"/>
    <cellStyle name="Nota 4 4 2" xfId="651"/>
    <cellStyle name="Nota 4 5" xfId="652"/>
    <cellStyle name="Nota 4 5 2" xfId="653"/>
    <cellStyle name="Nota 4 6" xfId="654"/>
    <cellStyle name="Nota 5" xfId="655"/>
    <cellStyle name="Nota 5 2" xfId="656"/>
    <cellStyle name="Nota 5 2 2" xfId="657"/>
    <cellStyle name="Nota 5 3" xfId="658"/>
    <cellStyle name="Nota 5 3 2" xfId="659"/>
    <cellStyle name="Nota 5 4" xfId="660"/>
    <cellStyle name="Nota 5 4 2" xfId="661"/>
    <cellStyle name="Nota 5 5" xfId="662"/>
    <cellStyle name="Nota 6" xfId="663"/>
    <cellStyle name="Nota 6 2" xfId="664"/>
    <cellStyle name="Nota 6 2 2" xfId="665"/>
    <cellStyle name="Nota 6 3" xfId="666"/>
    <cellStyle name="Nota 6 3 2" xfId="667"/>
    <cellStyle name="Nota 6 4" xfId="668"/>
    <cellStyle name="Nota 6 4 2" xfId="669"/>
    <cellStyle name="Nota 6 5" xfId="670"/>
    <cellStyle name="Nota 7" xfId="671"/>
    <cellStyle name="padroes" xfId="672"/>
    <cellStyle name="padroes 2" xfId="673"/>
    <cellStyle name="padroes 2 2" xfId="674"/>
    <cellStyle name="padroes 2 2 2" xfId="675"/>
    <cellStyle name="padroes 2 2 2 2" xfId="676"/>
    <cellStyle name="padroes 2 2 3" xfId="677"/>
    <cellStyle name="padroes 2 3" xfId="678"/>
    <cellStyle name="padroes 2 3 2" xfId="679"/>
    <cellStyle name="padroes 2 3 2 2" xfId="680"/>
    <cellStyle name="padroes 2 3 3" xfId="681"/>
    <cellStyle name="padroes 2 4" xfId="682"/>
    <cellStyle name="padroes 2 4 2" xfId="683"/>
    <cellStyle name="padroes 2 5" xfId="684"/>
    <cellStyle name="padroes 3" xfId="685"/>
    <cellStyle name="padroes 3 2" xfId="686"/>
    <cellStyle name="padroes 3 2 2" xfId="687"/>
    <cellStyle name="padroes 3 2 2 2" xfId="688"/>
    <cellStyle name="padroes 3 2 3" xfId="689"/>
    <cellStyle name="padroes 3 3" xfId="690"/>
    <cellStyle name="padroes 3 3 2" xfId="691"/>
    <cellStyle name="padroes 3 3 2 2" xfId="692"/>
    <cellStyle name="padroes 3 3 3" xfId="693"/>
    <cellStyle name="padroes 3 4" xfId="694"/>
    <cellStyle name="padroes 3 4 2" xfId="695"/>
    <cellStyle name="padroes 3 5" xfId="696"/>
    <cellStyle name="padroes 4" xfId="697"/>
    <cellStyle name="padroes 4 2" xfId="698"/>
    <cellStyle name="padroes 4 2 2" xfId="699"/>
    <cellStyle name="padroes 4 3" xfId="700"/>
    <cellStyle name="padroes 5" xfId="701"/>
    <cellStyle name="padroes 5 2" xfId="702"/>
    <cellStyle name="padroes 5 2 2" xfId="703"/>
    <cellStyle name="padroes 5 3" xfId="704"/>
    <cellStyle name="padroes 5 3 2" xfId="705"/>
    <cellStyle name="padroes 5 4" xfId="706"/>
    <cellStyle name="padroes 5 4 2" xfId="707"/>
    <cellStyle name="padroes 5 5" xfId="708"/>
    <cellStyle name="padroes 5 5 2" xfId="709"/>
    <cellStyle name="padroes 5 6" xfId="710"/>
    <cellStyle name="padroes 6" xfId="711"/>
    <cellStyle name="padroes 6 2" xfId="712"/>
    <cellStyle name="padroes 7" xfId="713"/>
    <cellStyle name="Percent 2" xfId="714"/>
    <cellStyle name="Percentagem 2" xfId="715"/>
    <cellStyle name="planilhas" xfId="716"/>
    <cellStyle name="Porcentagem 10" xfId="717"/>
    <cellStyle name="Porcentagem 10 2" xfId="1054"/>
    <cellStyle name="Porcentagem 2" xfId="718"/>
    <cellStyle name="Porcentagem 2 2" xfId="719"/>
    <cellStyle name="Porcentagem 2 2 2" xfId="720"/>
    <cellStyle name="Porcentagem 2 3" xfId="721"/>
    <cellStyle name="Porcentagem 2 4" xfId="722"/>
    <cellStyle name="Porcentagem 2 5" xfId="723"/>
    <cellStyle name="Porcentagem 2 6" xfId="724"/>
    <cellStyle name="Porcentagem 3" xfId="725"/>
    <cellStyle name="Porcentagem 3 2" xfId="726"/>
    <cellStyle name="Porcentagem 4" xfId="3"/>
    <cellStyle name="Porcentagem 5" xfId="727"/>
    <cellStyle name="Porcentagem 5 2" xfId="728"/>
    <cellStyle name="Porcentagem 6" xfId="729"/>
    <cellStyle name="Porcentagem 7" xfId="730"/>
    <cellStyle name="Porcentagem 8" xfId="731"/>
    <cellStyle name="Porcentagem 8 2" xfId="1055"/>
    <cellStyle name="Saída 2" xfId="732"/>
    <cellStyle name="Saída 2 2" xfId="733"/>
    <cellStyle name="Saída 2 2 2" xfId="734"/>
    <cellStyle name="Saída 2 3" xfId="735"/>
    <cellStyle name="Saída 2 3 2" xfId="736"/>
    <cellStyle name="Saída 2 4" xfId="737"/>
    <cellStyle name="Saída 2 4 2" xfId="738"/>
    <cellStyle name="Saída 2 5" xfId="739"/>
    <cellStyle name="Saída 3" xfId="740"/>
    <cellStyle name="Saída 3 2" xfId="741"/>
    <cellStyle name="Saída 3 2 2" xfId="742"/>
    <cellStyle name="Saída 3 3" xfId="743"/>
    <cellStyle name="Saída 3 3 2" xfId="744"/>
    <cellStyle name="Saída 3 4" xfId="745"/>
    <cellStyle name="Saída 3 4 2" xfId="746"/>
    <cellStyle name="Saída 3 5" xfId="747"/>
    <cellStyle name="Saída 4" xfId="748"/>
    <cellStyle name="Saída 4 2" xfId="749"/>
    <cellStyle name="Saída 4 2 2" xfId="750"/>
    <cellStyle name="Saída 4 3" xfId="751"/>
    <cellStyle name="Saída 4 3 2" xfId="752"/>
    <cellStyle name="Saída 4 4" xfId="753"/>
    <cellStyle name="Saída 4 4 2" xfId="754"/>
    <cellStyle name="Saída 4 5" xfId="755"/>
    <cellStyle name="Saída 5" xfId="756"/>
    <cellStyle name="Saída 5 2" xfId="757"/>
    <cellStyle name="Saída 5 2 2" xfId="758"/>
    <cellStyle name="Saída 5 3" xfId="759"/>
    <cellStyle name="Saída 5 3 2" xfId="760"/>
    <cellStyle name="Saída 5 4" xfId="761"/>
    <cellStyle name="Saída 5 4 2" xfId="762"/>
    <cellStyle name="Saída 5 5" xfId="763"/>
    <cellStyle name="Saída 6" xfId="764"/>
    <cellStyle name="Sem título1" xfId="765"/>
    <cellStyle name="Separador de milhares 10" xfId="766"/>
    <cellStyle name="Separador de milhares 10 2" xfId="767"/>
    <cellStyle name="Separador de milhares 10 3" xfId="768"/>
    <cellStyle name="Separador de milhares 10 4" xfId="769"/>
    <cellStyle name="Separador de milhares 11" xfId="770"/>
    <cellStyle name="Separador de milhares 11 2" xfId="1056"/>
    <cellStyle name="Separador de milhares 2" xfId="771"/>
    <cellStyle name="Separador de milhares 2 10" xfId="772"/>
    <cellStyle name="Separador de milhares 2 11" xfId="773"/>
    <cellStyle name="Separador de milhares 2 12" xfId="774"/>
    <cellStyle name="Separador de milhares 2 2" xfId="775"/>
    <cellStyle name="Separador de milhares 2 2 2" xfId="776"/>
    <cellStyle name="Separador de milhares 2 3" xfId="777"/>
    <cellStyle name="Separador de milhares 2 3 2" xfId="778"/>
    <cellStyle name="Separador de milhares 2 3 2 2" xfId="779"/>
    <cellStyle name="Separador de milhares 2 3 2 3" xfId="780"/>
    <cellStyle name="Separador de milhares 2 3 2 4" xfId="781"/>
    <cellStyle name="Separador de milhares 2 3 2 5" xfId="782"/>
    <cellStyle name="Separador de milhares 2 3 3" xfId="783"/>
    <cellStyle name="Separador de milhares 2 3 4" xfId="784"/>
    <cellStyle name="Separador de milhares 2 3 5" xfId="785"/>
    <cellStyle name="Separador de milhares 2 4" xfId="786"/>
    <cellStyle name="Separador de milhares 2 4 2" xfId="787"/>
    <cellStyle name="Separador de milhares 2 4 3" xfId="788"/>
    <cellStyle name="Separador de milhares 2 4 4" xfId="789"/>
    <cellStyle name="Separador de milhares 2 4 5" xfId="790"/>
    <cellStyle name="Separador de milhares 2 4 6" xfId="1057"/>
    <cellStyle name="Separador de milhares 2 5" xfId="791"/>
    <cellStyle name="Separador de milhares 2 5 2" xfId="792"/>
    <cellStyle name="Separador de milhares 2 6" xfId="793"/>
    <cellStyle name="Separador de milhares 2 6 2" xfId="794"/>
    <cellStyle name="Separador de milhares 2 7" xfId="795"/>
    <cellStyle name="Separador de milhares 2 7 2" xfId="796"/>
    <cellStyle name="Separador de milhares 2 8" xfId="797"/>
    <cellStyle name="Separador de milhares 2 8 2" xfId="798"/>
    <cellStyle name="Separador de milhares 2 9" xfId="799"/>
    <cellStyle name="Separador de milhares 3" xfId="800"/>
    <cellStyle name="Separador de milhares 3 2" xfId="801"/>
    <cellStyle name="Separador de milhares 3 2 2" xfId="802"/>
    <cellStyle name="Separador de milhares 3 3" xfId="803"/>
    <cellStyle name="Separador de milhares 3 4" xfId="804"/>
    <cellStyle name="Separador de milhares 3 5" xfId="805"/>
    <cellStyle name="Separador de milhares 4" xfId="806"/>
    <cellStyle name="Separador de milhares 4 2" xfId="807"/>
    <cellStyle name="Separador de milhares 4 2 2" xfId="808"/>
    <cellStyle name="Separador de milhares 4 2 3" xfId="809"/>
    <cellStyle name="Separador de milhares 4 2 4" xfId="810"/>
    <cellStyle name="Separador de milhares 4 2 5" xfId="811"/>
    <cellStyle name="Separador de milhares 4 3" xfId="812"/>
    <cellStyle name="Separador de milhares 4 4" xfId="813"/>
    <cellStyle name="Separador de milhares 4 5" xfId="814"/>
    <cellStyle name="Separador de milhares 4 6" xfId="815"/>
    <cellStyle name="Separador de milhares 4 7" xfId="816"/>
    <cellStyle name="Separador de milhares 4 9" xfId="817"/>
    <cellStyle name="Separador de milhares 5" xfId="818"/>
    <cellStyle name="Separador de milhares 5 2" xfId="819"/>
    <cellStyle name="Separador de milhares 5 3" xfId="820"/>
    <cellStyle name="Separador de milhares 5 32" xfId="821"/>
    <cellStyle name="Separador de milhares 5 34" xfId="822"/>
    <cellStyle name="Separador de milhares 5 4" xfId="823"/>
    <cellStyle name="Separador de milhares 5 5" xfId="824"/>
    <cellStyle name="Separador de milhares 5 6" xfId="825"/>
    <cellStyle name="Separador de milhares 6" xfId="826"/>
    <cellStyle name="Separador de milhares 7" xfId="827"/>
    <cellStyle name="Separador de milhares 8" xfId="828"/>
    <cellStyle name="Separador de milhares 9" xfId="829"/>
    <cellStyle name="Separador de milhares 9 7" xfId="830"/>
    <cellStyle name="SUBTIT" xfId="831"/>
    <cellStyle name="SUBTIT 2" xfId="832"/>
    <cellStyle name="TableStyleLight1" xfId="833"/>
    <cellStyle name="TableStyleLight1 3" xfId="834"/>
    <cellStyle name="Texto de Aviso 2" xfId="835"/>
    <cellStyle name="Texto de Aviso 3" xfId="836"/>
    <cellStyle name="Texto de Aviso 4" xfId="837"/>
    <cellStyle name="Texto de Aviso 5" xfId="838"/>
    <cellStyle name="Texto Explicativo 2" xfId="839"/>
    <cellStyle name="Texto Explicativo 3" xfId="840"/>
    <cellStyle name="Texto Explicativo 4" xfId="841"/>
    <cellStyle name="Texto Explicativo 5" xfId="842"/>
    <cellStyle name="Título 1 1" xfId="843"/>
    <cellStyle name="Título 1 1 2" xfId="844"/>
    <cellStyle name="Título 1 1 3" xfId="845"/>
    <cellStyle name="Título 1 1 4" xfId="846"/>
    <cellStyle name="Título 1 1 5" xfId="847"/>
    <cellStyle name="Título 1 2" xfId="848"/>
    <cellStyle name="Título 1 3" xfId="849"/>
    <cellStyle name="Título 1 4" xfId="850"/>
    <cellStyle name="Título 1 5" xfId="851"/>
    <cellStyle name="Título 2 2" xfId="852"/>
    <cellStyle name="Título 2 3" xfId="853"/>
    <cellStyle name="Título 2 4" xfId="854"/>
    <cellStyle name="Título 2 5" xfId="855"/>
    <cellStyle name="Título 3 2" xfId="856"/>
    <cellStyle name="Título 3 2 2" xfId="857"/>
    <cellStyle name="Título 3 3" xfId="858"/>
    <cellStyle name="Título 3 3 2" xfId="859"/>
    <cellStyle name="Título 3 4" xfId="860"/>
    <cellStyle name="Título 3 4 2" xfId="861"/>
    <cellStyle name="Título 3 5" xfId="862"/>
    <cellStyle name="Título 3 5 2" xfId="863"/>
    <cellStyle name="Título 4 2" xfId="864"/>
    <cellStyle name="Título 4 3" xfId="865"/>
    <cellStyle name="Título 4 4" xfId="866"/>
    <cellStyle name="Título 4 5" xfId="867"/>
    <cellStyle name="Título 5" xfId="868"/>
    <cellStyle name="Título 6" xfId="869"/>
    <cellStyle name="Título 7" xfId="870"/>
    <cellStyle name="Título 8" xfId="871"/>
    <cellStyle name="Total 2" xfId="872"/>
    <cellStyle name="Total 2 2" xfId="873"/>
    <cellStyle name="Total 2 2 2" xfId="874"/>
    <cellStyle name="Total 2 3" xfId="875"/>
    <cellStyle name="Total 2 3 2" xfId="876"/>
    <cellStyle name="Total 2 4" xfId="877"/>
    <cellStyle name="Total 2 4 2" xfId="878"/>
    <cellStyle name="Total 2 5" xfId="879"/>
    <cellStyle name="Total 3" xfId="880"/>
    <cellStyle name="Total 3 2" xfId="881"/>
    <cellStyle name="Total 3 2 2" xfId="882"/>
    <cellStyle name="Total 3 3" xfId="883"/>
    <cellStyle name="Total 3 3 2" xfId="884"/>
    <cellStyle name="Total 3 4" xfId="885"/>
    <cellStyle name="Total 3 4 2" xfId="886"/>
    <cellStyle name="Total 3 5" xfId="887"/>
    <cellStyle name="Total 4" xfId="888"/>
    <cellStyle name="Total 4 2" xfId="889"/>
    <cellStyle name="Total 4 2 2" xfId="890"/>
    <cellStyle name="Total 4 3" xfId="891"/>
    <cellStyle name="Total 4 3 2" xfId="892"/>
    <cellStyle name="Total 4 4" xfId="893"/>
    <cellStyle name="Total 4 4 2" xfId="894"/>
    <cellStyle name="Total 4 5" xfId="895"/>
    <cellStyle name="Total 5" xfId="896"/>
    <cellStyle name="Total 5 2" xfId="897"/>
    <cellStyle name="Total 5 2 2" xfId="898"/>
    <cellStyle name="Total 5 3" xfId="899"/>
    <cellStyle name="Total 5 3 2" xfId="900"/>
    <cellStyle name="Total 5 4" xfId="901"/>
    <cellStyle name="Total 5 4 2" xfId="902"/>
    <cellStyle name="Total 5 5" xfId="903"/>
    <cellStyle name="Total 6" xfId="904"/>
    <cellStyle name="TOTAL GERAL" xfId="905"/>
    <cellStyle name="Vírgula 15" xfId="906"/>
    <cellStyle name="Vírgula 2" xfId="907"/>
    <cellStyle name="Vírgula 2 2" xfId="908"/>
    <cellStyle name="Vírgula 3" xfId="909"/>
    <cellStyle name="Vírgula 3 2" xfId="910"/>
    <cellStyle name="Vírgula 3 3" xfId="911"/>
    <cellStyle name="Vírgula 3 4" xfId="912"/>
    <cellStyle name="Vírgula 4" xfId="913"/>
    <cellStyle name="Vírgula 5" xfId="914"/>
  </cellStyles>
  <dxfs count="2">
    <dxf>
      <fill>
        <patternFill patternType="gray125">
          <bgColor indexed="51"/>
        </patternFill>
      </fill>
    </dxf>
    <dxf>
      <fill>
        <patternFill patternType="gray0625">
          <bgColor indexed="51"/>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247650</xdr:colOff>
      <xdr:row>1</xdr:row>
      <xdr:rowOff>47625</xdr:rowOff>
    </xdr:from>
    <xdr:to>
      <xdr:col>2</xdr:col>
      <xdr:colOff>352425</xdr:colOff>
      <xdr:row>3</xdr:row>
      <xdr:rowOff>153458</xdr:rowOff>
    </xdr:to>
    <xdr:pic>
      <xdr:nvPicPr>
        <xdr:cNvPr id="1025"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247650" y="238125"/>
          <a:ext cx="1447800" cy="1295400"/>
        </a:xfrm>
        <a:prstGeom prst="rect">
          <a:avLst/>
        </a:prstGeom>
        <a:noFill/>
        <a:ln w="1">
          <a:noFill/>
          <a:miter lim="800000"/>
          <a:headEnd/>
          <a:tailEnd type="none" w="med" len="med"/>
        </a:ln>
        <a:effec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42944</xdr:colOff>
      <xdr:row>1</xdr:row>
      <xdr:rowOff>35440</xdr:rowOff>
    </xdr:from>
    <xdr:ext cx="732603" cy="733130"/>
    <xdr:pic>
      <xdr:nvPicPr>
        <xdr:cNvPr id="2" name="image1.jpeg"/>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xmlns="" val="0"/>
            </a:ext>
          </a:extLst>
        </a:blip>
        <a:stretch>
          <a:fillRect/>
        </a:stretch>
      </xdr:blipFill>
      <xdr:spPr>
        <a:xfrm>
          <a:off x="42944" y="147112"/>
          <a:ext cx="732603" cy="733130"/>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38100</xdr:colOff>
      <xdr:row>1</xdr:row>
      <xdr:rowOff>28575</xdr:rowOff>
    </xdr:from>
    <xdr:to>
      <xdr:col>0</xdr:col>
      <xdr:colOff>1485900</xdr:colOff>
      <xdr:row>2</xdr:row>
      <xdr:rowOff>1123950</xdr:rowOff>
    </xdr:to>
    <xdr:pic>
      <xdr:nvPicPr>
        <xdr:cNvPr id="5"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38100" y="219075"/>
          <a:ext cx="1447800" cy="1295400"/>
        </a:xfrm>
        <a:prstGeom prst="rect">
          <a:avLst/>
        </a:prstGeom>
        <a:noFill/>
        <a:ln w="1">
          <a:noFill/>
          <a:miter lim="800000"/>
          <a:headEnd/>
          <a:tailEnd type="none" w="med" len="med"/>
        </a:ln>
        <a:effec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mail7.uol.com.br/cgi-bin/webmail.exe/Proposta_29_set_20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W\USUARIOS\33%20-%20Jucil&#233;ia%20Costa%20Vieira\Quadro%20rede%20Modelo%205%20-%20Valendo%20-%20Original-Codevasf-modificado.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1513859\Documents\Samuel\Vila%20Estaleiros\Refer&#234;ncia%2006-20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L\Users\user\Downloads\planilha%20vila%20beatriz%202%20e%205%20(2).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michelemarques\Downloads\PLANILHA%20MULTIPL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Or&#231;amento\meus%20documen\Meus%20documentos\-%20OR&#199;AMENTO\Propostas%202004\043-2004%20Casa%20Rinaldo%20-%20Alphaville\Novembro-2004\043-2004%20Resid%20Alphaville%20-%20Rinaldo%20REV%2008-11-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10.1.100.4\pastaobras$\pastaobras$\Users\carlosxavier\Downloads\OR&#199;AMENTO%20QUADRA%20DOS%20CAMELOS.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lan1"/>
      <sheetName val="PLANILHA"/>
      <sheetName val="hidraulica"/>
    </sheetNames>
    <sheetDataSet>
      <sheetData sheetId="0" refreshError="1"/>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REDE COLETORA"/>
    </sheetNames>
    <sheetDataSet>
      <sheetData sheetId="0"/>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Tutorial"/>
      <sheetName val="Banco"/>
      <sheetName val="Composições"/>
      <sheetName val="Cotações"/>
      <sheetName val="Relatórios"/>
      <sheetName val="Busca"/>
    </sheetNames>
    <sheetDataSet>
      <sheetData sheetId="0"/>
      <sheetData sheetId="1"/>
      <sheetData sheetId="2"/>
      <sheetData sheetId="3">
        <row r="22">
          <cell r="B22" t="str">
            <v>ÍNDICE</v>
          </cell>
        </row>
        <row r="24">
          <cell r="I24">
            <v>0.80971659919028338</v>
          </cell>
        </row>
        <row r="25">
          <cell r="B25" t="str">
            <v>EMPRESAS FORNECEDORAS:</v>
          </cell>
        </row>
        <row r="29">
          <cell r="H29" t="str">
            <v>Janaina</v>
          </cell>
        </row>
      </sheetData>
      <sheetData sheetId="4">
        <row r="1">
          <cell r="A1" t="str">
            <v>DADOS DOS RELATÓRIOS IMPORTADOS</v>
          </cell>
        </row>
        <row r="5">
          <cell r="A5" t="str">
            <v>TIPO</v>
          </cell>
        </row>
        <row r="6">
          <cell r="A6" t="str">
            <v>SINAPI-I</v>
          </cell>
        </row>
        <row r="7">
          <cell r="A7" t="str">
            <v>SINAPI</v>
          </cell>
        </row>
        <row r="8">
          <cell r="A8" t="str">
            <v>SINAPI</v>
          </cell>
        </row>
        <row r="9">
          <cell r="A9" t="str">
            <v>SUDECAP</v>
          </cell>
        </row>
        <row r="10">
          <cell r="A10" t="str">
            <v>SUDECAP</v>
          </cell>
        </row>
        <row r="11">
          <cell r="A11" t="str">
            <v>SUDECAP-I</v>
          </cell>
        </row>
        <row r="12">
          <cell r="A12" t="str">
            <v>SETOP</v>
          </cell>
        </row>
      </sheetData>
      <sheetData sheetId="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CAPA"/>
      <sheetName val="ÍNDICE"/>
      <sheetName val="CAPA 1"/>
      <sheetName val="DADOS DO ORÇAMENTO"/>
      <sheetName val="CAPA 2"/>
      <sheetName val="SINAPI DESONERADO"/>
      <sheetName val="SINAPI NAO DESONERADO"/>
      <sheetName val="SUDECAP DESONERADO"/>
      <sheetName val="SUDECAPx"/>
      <sheetName val="SINAPIx"/>
      <sheetName val="SINAPI_Insumosx"/>
      <sheetName val="PLANILHA ORÇAMENTARIA"/>
      <sheetName val="CAPA 3"/>
      <sheetName val="BDI TCU 2622 - EDIF COM DESONER"/>
      <sheetName val="BDI TCU 2622 - EDIF SEM DESONER"/>
      <sheetName val="CAPA 4"/>
      <sheetName val="QCI"/>
      <sheetName val="CAPA 5"/>
      <sheetName val="CRONOGRAMA F"/>
      <sheetName val="CRONOGRAMA FF"/>
      <sheetName val="CAPA 6"/>
      <sheetName val="CPU"/>
      <sheetName val="CPU_ADM LOCAL"/>
      <sheetName val="CPU_ADMINISTRACAO LOCAL"/>
      <sheetName val="RESUMO ADMINISTRAÇÃO LOCAL "/>
      <sheetName val="CAPA 7"/>
      <sheetName val="MEMÓRIA DE CÁLCU_XXXXXX"/>
      <sheetName val="MEMÓRIA DE CÁLCULO"/>
      <sheetName val="CAPA 8"/>
      <sheetName val="CURV ABC DE SERVIÇO"/>
      <sheetName val="CAPA 9"/>
      <sheetName val="COTAÇÕES"/>
      <sheetName val="CPU_MODELO"/>
      <sheetName val="Plan1"/>
      <sheetName val="LEVANTAMENTO"/>
      <sheetName val="CPU (RACSUNHO)"/>
      <sheetName val="PLANILHA abc rascunh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ow r="2">
          <cell r="B2" t="str">
            <v>SINAPI</v>
          </cell>
        </row>
        <row r="3">
          <cell r="B3" t="str">
            <v>SUDECAP</v>
          </cell>
        </row>
        <row r="4">
          <cell r="B4" t="str">
            <v>COMPOSIÇÃO</v>
          </cell>
        </row>
        <row r="5">
          <cell r="B5">
            <v>0</v>
          </cell>
        </row>
        <row r="6">
          <cell r="B6">
            <v>0</v>
          </cell>
        </row>
      </sheetData>
      <sheetData sheetId="34"/>
      <sheetData sheetId="35"/>
      <sheetData sheetId="36"/>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ELETRICA"/>
      <sheetName val="HIDRAULICA"/>
      <sheetName val="BDI"/>
      <sheetName val="Planilha"/>
      <sheetName val="Cron FIS"/>
      <sheetName val="Cron FIN"/>
      <sheetName val="Indireto"/>
      <sheetName val="Plan1"/>
    </sheetNames>
    <sheetDataSet>
      <sheetData sheetId="0" refreshError="1"/>
      <sheetData sheetId="1"/>
      <sheetData sheetId="2" refreshError="1"/>
      <sheetData sheetId="3"/>
      <sheetData sheetId="4" refreshError="1"/>
      <sheetData sheetId="5" refreshError="1"/>
      <sheetData sheetId="6" refreshError="1"/>
      <sheetData sheetId="7"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row r="3">
          <cell r="O3">
            <v>1</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pageSetUpPr fitToPage="1"/>
  </sheetPr>
  <dimension ref="A1:L134"/>
  <sheetViews>
    <sheetView showOutlineSymbols="0" showWhiteSpace="0" view="pageBreakPreview" topLeftCell="A4" zoomScale="80" zoomScaleNormal="85" zoomScaleSheetLayoutView="80" workbookViewId="0">
      <selection activeCell="A4" sqref="A1:XFD1048576"/>
    </sheetView>
  </sheetViews>
  <sheetFormatPr defaultRowHeight="14.25"/>
  <cols>
    <col min="1" max="1" width="6.25" style="8" customWidth="1"/>
    <col min="2" max="2" width="11.375" style="8" bestFit="1" customWidth="1"/>
    <col min="3" max="3" width="9.625" style="8" customWidth="1"/>
    <col min="4" max="4" width="61" style="10" customWidth="1"/>
    <col min="5" max="5" width="8" style="10" bestFit="1" customWidth="1"/>
    <col min="6" max="6" width="11" style="47" customWidth="1"/>
    <col min="7" max="7" width="11.875" style="10" customWidth="1"/>
    <col min="8" max="8" width="13" style="10" bestFit="1" customWidth="1"/>
    <col min="9" max="9" width="24.125" style="10" bestFit="1" customWidth="1"/>
    <col min="10" max="10" width="14" style="10" customWidth="1"/>
    <col min="12" max="12" width="9.875" bestFit="1" customWidth="1"/>
  </cols>
  <sheetData>
    <row r="1" spans="1:12" ht="15">
      <c r="A1" s="112" t="s">
        <v>339</v>
      </c>
      <c r="B1" s="112"/>
      <c r="C1" s="112"/>
      <c r="D1" s="112"/>
      <c r="E1" s="112"/>
      <c r="F1" s="112"/>
      <c r="G1" s="112"/>
      <c r="H1" s="112"/>
      <c r="I1" s="112"/>
      <c r="J1" s="112"/>
    </row>
    <row r="2" spans="1:12" ht="15">
      <c r="A2" s="11"/>
      <c r="B2" s="11"/>
      <c r="C2" s="11"/>
      <c r="D2" s="70" t="s">
        <v>343</v>
      </c>
      <c r="E2" s="71" t="s">
        <v>0</v>
      </c>
      <c r="F2" s="72"/>
      <c r="G2" s="73"/>
      <c r="H2" s="74" t="s">
        <v>1</v>
      </c>
      <c r="I2" s="118" t="s">
        <v>2</v>
      </c>
      <c r="J2" s="119"/>
    </row>
    <row r="3" spans="1:12" ht="79.5" customHeight="1">
      <c r="A3" s="12"/>
      <c r="B3" s="12"/>
      <c r="C3" s="12"/>
      <c r="D3" s="75" t="s">
        <v>341</v>
      </c>
      <c r="E3" s="113" t="s">
        <v>371</v>
      </c>
      <c r="F3" s="114"/>
      <c r="G3" s="114"/>
      <c r="H3" s="76" t="s">
        <v>3</v>
      </c>
      <c r="I3" s="114" t="s">
        <v>4</v>
      </c>
      <c r="J3" s="120"/>
    </row>
    <row r="4" spans="1:12" s="1" customFormat="1" ht="54" customHeight="1">
      <c r="A4" s="9"/>
      <c r="B4" s="9"/>
      <c r="C4" s="9"/>
      <c r="D4" s="19"/>
      <c r="E4" s="20"/>
      <c r="F4" s="45"/>
      <c r="G4" s="20"/>
      <c r="H4" s="115" t="s">
        <v>381</v>
      </c>
      <c r="I4" s="115"/>
      <c r="J4" s="115"/>
    </row>
    <row r="5" spans="1:12" ht="15" customHeight="1">
      <c r="A5" s="116" t="s">
        <v>340</v>
      </c>
      <c r="B5" s="117"/>
      <c r="C5" s="117"/>
      <c r="D5" s="117"/>
      <c r="E5" s="117"/>
      <c r="F5" s="117"/>
      <c r="G5" s="117"/>
      <c r="H5" s="117"/>
      <c r="I5" s="117"/>
      <c r="J5" s="117"/>
    </row>
    <row r="6" spans="1:12" ht="30" customHeight="1">
      <c r="A6" s="5" t="s">
        <v>5</v>
      </c>
      <c r="B6" s="6" t="s">
        <v>6</v>
      </c>
      <c r="C6" s="5" t="s">
        <v>7</v>
      </c>
      <c r="D6" s="5" t="s">
        <v>8</v>
      </c>
      <c r="E6" s="4" t="s">
        <v>9</v>
      </c>
      <c r="F6" s="69" t="s">
        <v>10</v>
      </c>
      <c r="G6" s="6" t="s">
        <v>11</v>
      </c>
      <c r="H6" s="6" t="s">
        <v>12</v>
      </c>
      <c r="I6" s="6" t="s">
        <v>13</v>
      </c>
      <c r="J6" s="3" t="s">
        <v>14</v>
      </c>
    </row>
    <row r="7" spans="1:12" s="2" customFormat="1" ht="30" customHeight="1">
      <c r="A7" s="13"/>
      <c r="B7" s="14"/>
      <c r="C7" s="14"/>
      <c r="D7" s="15" t="s">
        <v>342</v>
      </c>
      <c r="E7" s="14"/>
      <c r="F7" s="46"/>
      <c r="G7" s="16"/>
      <c r="H7" s="16"/>
      <c r="I7" s="17">
        <v>76331945.390000001</v>
      </c>
      <c r="J7" s="18"/>
    </row>
    <row r="8" spans="1:12">
      <c r="A8" s="59" t="s">
        <v>15</v>
      </c>
      <c r="B8" s="59"/>
      <c r="C8" s="59"/>
      <c r="D8" s="59" t="s">
        <v>16</v>
      </c>
      <c r="E8" s="59"/>
      <c r="F8" s="53"/>
      <c r="G8" s="59"/>
      <c r="H8" s="59"/>
      <c r="I8" s="48">
        <v>438566.41000000009</v>
      </c>
      <c r="J8" s="66">
        <v>5.6121267540921614E-3</v>
      </c>
    </row>
    <row r="9" spans="1:12" ht="63.75">
      <c r="A9" s="60" t="s">
        <v>17</v>
      </c>
      <c r="B9" s="50" t="s">
        <v>18</v>
      </c>
      <c r="C9" s="60" t="s">
        <v>19</v>
      </c>
      <c r="D9" s="60" t="s">
        <v>366</v>
      </c>
      <c r="E9" s="49" t="s">
        <v>20</v>
      </c>
      <c r="F9" s="50">
        <v>135</v>
      </c>
      <c r="G9" s="51">
        <v>297.88</v>
      </c>
      <c r="H9" s="51">
        <v>369.99</v>
      </c>
      <c r="I9" s="51">
        <v>49948.65</v>
      </c>
      <c r="J9" s="67">
        <v>6.3916923093992862E-4</v>
      </c>
      <c r="L9" s="78"/>
    </row>
    <row r="10" spans="1:12" ht="25.5">
      <c r="A10" s="60" t="s">
        <v>21</v>
      </c>
      <c r="B10" s="50" t="s">
        <v>22</v>
      </c>
      <c r="C10" s="60" t="s">
        <v>23</v>
      </c>
      <c r="D10" s="60" t="s">
        <v>24</v>
      </c>
      <c r="E10" s="49" t="s">
        <v>20</v>
      </c>
      <c r="F10" s="50">
        <v>100</v>
      </c>
      <c r="G10" s="51">
        <v>74.52</v>
      </c>
      <c r="H10" s="51">
        <v>92.56</v>
      </c>
      <c r="I10" s="51">
        <v>9256</v>
      </c>
      <c r="J10" s="67">
        <v>1.1844465068785601E-4</v>
      </c>
    </row>
    <row r="11" spans="1:12" ht="25.5">
      <c r="A11" s="60" t="s">
        <v>25</v>
      </c>
      <c r="B11" s="50" t="s">
        <v>26</v>
      </c>
      <c r="C11" s="60" t="s">
        <v>23</v>
      </c>
      <c r="D11" s="60" t="s">
        <v>27</v>
      </c>
      <c r="E11" s="49" t="s">
        <v>28</v>
      </c>
      <c r="F11" s="50">
        <v>500</v>
      </c>
      <c r="G11" s="51">
        <v>104.72</v>
      </c>
      <c r="H11" s="51">
        <v>130.07</v>
      </c>
      <c r="I11" s="51">
        <v>65035</v>
      </c>
      <c r="J11" s="67">
        <v>8.3222211079134775E-4</v>
      </c>
    </row>
    <row r="12" spans="1:12" ht="25.5">
      <c r="A12" s="60" t="s">
        <v>29</v>
      </c>
      <c r="B12" s="50" t="s">
        <v>30</v>
      </c>
      <c r="C12" s="60" t="s">
        <v>23</v>
      </c>
      <c r="D12" s="60" t="s">
        <v>31</v>
      </c>
      <c r="E12" s="49" t="s">
        <v>28</v>
      </c>
      <c r="F12" s="50">
        <v>1000</v>
      </c>
      <c r="G12" s="51">
        <v>9</v>
      </c>
      <c r="H12" s="51">
        <v>11.17</v>
      </c>
      <c r="I12" s="51">
        <v>11170</v>
      </c>
      <c r="J12" s="67">
        <v>1.4293720269915208E-4</v>
      </c>
    </row>
    <row r="13" spans="1:12" ht="25.5">
      <c r="A13" s="60" t="s">
        <v>32</v>
      </c>
      <c r="B13" s="50" t="s">
        <v>33</v>
      </c>
      <c r="C13" s="60" t="s">
        <v>23</v>
      </c>
      <c r="D13" s="60" t="s">
        <v>34</v>
      </c>
      <c r="E13" s="49" t="s">
        <v>28</v>
      </c>
      <c r="F13" s="50">
        <v>1000</v>
      </c>
      <c r="G13" s="51">
        <v>7.59</v>
      </c>
      <c r="H13" s="51">
        <v>9.42</v>
      </c>
      <c r="I13" s="51">
        <v>9420</v>
      </c>
      <c r="J13" s="67">
        <v>1.2054328105872985E-4</v>
      </c>
    </row>
    <row r="14" spans="1:12" ht="25.5">
      <c r="A14" s="60" t="s">
        <v>35</v>
      </c>
      <c r="B14" s="50" t="s">
        <v>36</v>
      </c>
      <c r="C14" s="60" t="s">
        <v>23</v>
      </c>
      <c r="D14" s="60" t="s">
        <v>37</v>
      </c>
      <c r="E14" s="49" t="s">
        <v>28</v>
      </c>
      <c r="F14" s="50">
        <v>3000</v>
      </c>
      <c r="G14" s="51">
        <v>3.11</v>
      </c>
      <c r="H14" s="51">
        <v>3.86</v>
      </c>
      <c r="I14" s="51">
        <v>11580</v>
      </c>
      <c r="J14" s="67">
        <v>1.4818377862633669E-4</v>
      </c>
    </row>
    <row r="15" spans="1:12" ht="25.5">
      <c r="A15" s="60" t="s">
        <v>38</v>
      </c>
      <c r="B15" s="50" t="s">
        <v>39</v>
      </c>
      <c r="C15" s="60" t="s">
        <v>23</v>
      </c>
      <c r="D15" s="60" t="s">
        <v>40</v>
      </c>
      <c r="E15" s="49" t="s">
        <v>41</v>
      </c>
      <c r="F15" s="50">
        <v>10</v>
      </c>
      <c r="G15" s="51">
        <v>810.09</v>
      </c>
      <c r="H15" s="51">
        <v>1006.21</v>
      </c>
      <c r="I15" s="51">
        <v>10062.1</v>
      </c>
      <c r="J15" s="67">
        <v>1.2875993082176707E-4</v>
      </c>
    </row>
    <row r="16" spans="1:12" ht="25.5">
      <c r="A16" s="60" t="s">
        <v>42</v>
      </c>
      <c r="B16" s="50" t="s">
        <v>43</v>
      </c>
      <c r="C16" s="60" t="s">
        <v>23</v>
      </c>
      <c r="D16" s="60" t="s">
        <v>44</v>
      </c>
      <c r="E16" s="49" t="s">
        <v>41</v>
      </c>
      <c r="F16" s="50">
        <v>10</v>
      </c>
      <c r="G16" s="51">
        <v>464.63</v>
      </c>
      <c r="H16" s="51">
        <v>577.11</v>
      </c>
      <c r="I16" s="51">
        <v>5771.1</v>
      </c>
      <c r="J16" s="67">
        <v>7.3850034959451789E-5</v>
      </c>
    </row>
    <row r="17" spans="1:10" ht="25.5">
      <c r="A17" s="60" t="s">
        <v>45</v>
      </c>
      <c r="B17" s="50" t="s">
        <v>46</v>
      </c>
      <c r="C17" s="60" t="s">
        <v>23</v>
      </c>
      <c r="D17" s="60" t="s">
        <v>47</v>
      </c>
      <c r="E17" s="49" t="s">
        <v>48</v>
      </c>
      <c r="F17" s="50">
        <v>12</v>
      </c>
      <c r="G17" s="51">
        <v>930</v>
      </c>
      <c r="H17" s="51">
        <v>1155.1500000000001</v>
      </c>
      <c r="I17" s="51">
        <v>13861.8</v>
      </c>
      <c r="J17" s="67">
        <v>1.7738289314011692E-4</v>
      </c>
    </row>
    <row r="18" spans="1:10" ht="25.5">
      <c r="A18" s="60" t="s">
        <v>49</v>
      </c>
      <c r="B18" s="50" t="s">
        <v>50</v>
      </c>
      <c r="C18" s="60" t="s">
        <v>23</v>
      </c>
      <c r="D18" s="60" t="s">
        <v>51</v>
      </c>
      <c r="E18" s="49" t="s">
        <v>48</v>
      </c>
      <c r="F18" s="50">
        <v>12</v>
      </c>
      <c r="G18" s="51">
        <v>850</v>
      </c>
      <c r="H18" s="51">
        <v>1055.78</v>
      </c>
      <c r="I18" s="51">
        <v>12669.36</v>
      </c>
      <c r="J18" s="67">
        <v>1.6212380289959977E-4</v>
      </c>
    </row>
    <row r="19" spans="1:10">
      <c r="A19" s="60" t="s">
        <v>52</v>
      </c>
      <c r="B19" s="50" t="s">
        <v>53</v>
      </c>
      <c r="C19" s="60" t="s">
        <v>23</v>
      </c>
      <c r="D19" s="60" t="s">
        <v>54</v>
      </c>
      <c r="E19" s="49" t="s">
        <v>48</v>
      </c>
      <c r="F19" s="50">
        <v>12</v>
      </c>
      <c r="G19" s="51">
        <v>650</v>
      </c>
      <c r="H19" s="51">
        <v>807.36</v>
      </c>
      <c r="I19" s="51">
        <v>9688.32</v>
      </c>
      <c r="J19" s="67">
        <v>1.2397684508990591E-4</v>
      </c>
    </row>
    <row r="20" spans="1:10" ht="25.5">
      <c r="A20" s="60" t="s">
        <v>55</v>
      </c>
      <c r="B20" s="50" t="s">
        <v>56</v>
      </c>
      <c r="C20" s="60" t="s">
        <v>23</v>
      </c>
      <c r="D20" s="60" t="s">
        <v>57</v>
      </c>
      <c r="E20" s="49" t="s">
        <v>48</v>
      </c>
      <c r="F20" s="50">
        <v>12</v>
      </c>
      <c r="G20" s="51">
        <v>730</v>
      </c>
      <c r="H20" s="51">
        <v>906.73</v>
      </c>
      <c r="I20" s="51">
        <v>10880.76</v>
      </c>
      <c r="J20" s="67">
        <v>1.3923593533042309E-4</v>
      </c>
    </row>
    <row r="21" spans="1:10" ht="25.5">
      <c r="A21" s="60" t="s">
        <v>58</v>
      </c>
      <c r="B21" s="50" t="s">
        <v>59</v>
      </c>
      <c r="C21" s="60" t="s">
        <v>23</v>
      </c>
      <c r="D21" s="60" t="s">
        <v>60</v>
      </c>
      <c r="E21" s="49" t="s">
        <v>41</v>
      </c>
      <c r="F21" s="50">
        <v>16</v>
      </c>
      <c r="G21" s="51">
        <v>600</v>
      </c>
      <c r="H21" s="51">
        <v>745.26</v>
      </c>
      <c r="I21" s="51">
        <v>11924.16</v>
      </c>
      <c r="J21" s="67">
        <v>1.5258783123877538E-4</v>
      </c>
    </row>
    <row r="22" spans="1:10" ht="25.5">
      <c r="A22" s="60" t="s">
        <v>61</v>
      </c>
      <c r="B22" s="50" t="s">
        <v>62</v>
      </c>
      <c r="C22" s="60" t="s">
        <v>23</v>
      </c>
      <c r="D22" s="60" t="s">
        <v>63</v>
      </c>
      <c r="E22" s="49" t="s">
        <v>41</v>
      </c>
      <c r="F22" s="50">
        <v>16</v>
      </c>
      <c r="G22" s="51">
        <v>600</v>
      </c>
      <c r="H22" s="51">
        <v>745.26</v>
      </c>
      <c r="I22" s="51">
        <v>11924.16</v>
      </c>
      <c r="J22" s="67">
        <v>1.5258783123877538E-4</v>
      </c>
    </row>
    <row r="23" spans="1:10" ht="25.5">
      <c r="A23" s="60" t="s">
        <v>64</v>
      </c>
      <c r="B23" s="50" t="s">
        <v>65</v>
      </c>
      <c r="C23" s="60" t="s">
        <v>23</v>
      </c>
      <c r="D23" s="60" t="s">
        <v>66</v>
      </c>
      <c r="E23" s="49" t="s">
        <v>48</v>
      </c>
      <c r="F23" s="50">
        <v>60</v>
      </c>
      <c r="G23" s="51">
        <v>680</v>
      </c>
      <c r="H23" s="51">
        <v>844.62</v>
      </c>
      <c r="I23" s="51">
        <v>50677.2</v>
      </c>
      <c r="J23" s="67">
        <v>6.4849214043200259E-4</v>
      </c>
    </row>
    <row r="24" spans="1:10">
      <c r="A24" s="60" t="s">
        <v>67</v>
      </c>
      <c r="B24" s="50" t="s">
        <v>68</v>
      </c>
      <c r="C24" s="60" t="s">
        <v>23</v>
      </c>
      <c r="D24" s="60" t="s">
        <v>69</v>
      </c>
      <c r="E24" s="49" t="s">
        <v>70</v>
      </c>
      <c r="F24" s="50">
        <v>240</v>
      </c>
      <c r="G24" s="51">
        <v>27.68</v>
      </c>
      <c r="H24" s="51">
        <v>34.380000000000003</v>
      </c>
      <c r="I24" s="51">
        <v>8251.2000000000007</v>
      </c>
      <c r="J24" s="67">
        <v>1.0558670070825816E-4</v>
      </c>
    </row>
    <row r="25" spans="1:10" ht="25.5">
      <c r="A25" s="60" t="s">
        <v>71</v>
      </c>
      <c r="B25" s="50" t="s">
        <v>72</v>
      </c>
      <c r="C25" s="60" t="s">
        <v>23</v>
      </c>
      <c r="D25" s="60" t="s">
        <v>73</v>
      </c>
      <c r="E25" s="49" t="s">
        <v>70</v>
      </c>
      <c r="F25" s="50">
        <v>240</v>
      </c>
      <c r="G25" s="51">
        <v>15.15</v>
      </c>
      <c r="H25" s="51">
        <v>18.809999999999999</v>
      </c>
      <c r="I25" s="51">
        <v>4514.3999999999996</v>
      </c>
      <c r="J25" s="67">
        <v>5.7768639916298302E-5</v>
      </c>
    </row>
    <row r="26" spans="1:10">
      <c r="A26" s="60" t="s">
        <v>74</v>
      </c>
      <c r="B26" s="50" t="s">
        <v>75</v>
      </c>
      <c r="C26" s="60" t="s">
        <v>23</v>
      </c>
      <c r="D26" s="60" t="s">
        <v>76</v>
      </c>
      <c r="E26" s="49" t="s">
        <v>70</v>
      </c>
      <c r="F26" s="50">
        <v>240</v>
      </c>
      <c r="G26" s="51">
        <v>13.15</v>
      </c>
      <c r="H26" s="51">
        <v>16.329999999999998</v>
      </c>
      <c r="I26" s="51">
        <v>3919.2</v>
      </c>
      <c r="J26" s="67">
        <v>5.0152147253224422E-5</v>
      </c>
    </row>
    <row r="27" spans="1:10">
      <c r="A27" s="60" t="s">
        <v>77</v>
      </c>
      <c r="B27" s="50" t="s">
        <v>78</v>
      </c>
      <c r="C27" s="60" t="s">
        <v>79</v>
      </c>
      <c r="D27" s="60" t="s">
        <v>80</v>
      </c>
      <c r="E27" s="49" t="s">
        <v>81</v>
      </c>
      <c r="F27" s="50">
        <v>600</v>
      </c>
      <c r="G27" s="51">
        <v>9.3699999999999992</v>
      </c>
      <c r="H27" s="51">
        <v>11.63</v>
      </c>
      <c r="I27" s="51">
        <v>6978</v>
      </c>
      <c r="J27" s="67">
        <v>8.9294162975352116E-5</v>
      </c>
    </row>
    <row r="28" spans="1:10" ht="25.5">
      <c r="A28" s="60" t="s">
        <v>82</v>
      </c>
      <c r="B28" s="50" t="s">
        <v>83</v>
      </c>
      <c r="C28" s="60" t="s">
        <v>79</v>
      </c>
      <c r="D28" s="60" t="s">
        <v>84</v>
      </c>
      <c r="E28" s="49" t="s">
        <v>81</v>
      </c>
      <c r="F28" s="50">
        <v>600</v>
      </c>
      <c r="G28" s="51">
        <v>17.510000000000002</v>
      </c>
      <c r="H28" s="51">
        <v>21.74</v>
      </c>
      <c r="I28" s="51">
        <v>13044</v>
      </c>
      <c r="J28" s="67">
        <v>1.6691789364438133E-4</v>
      </c>
    </row>
    <row r="29" spans="1:10">
      <c r="A29" s="60" t="s">
        <v>85</v>
      </c>
      <c r="B29" s="50" t="s">
        <v>86</v>
      </c>
      <c r="C29" s="60" t="s">
        <v>23</v>
      </c>
      <c r="D29" s="60" t="s">
        <v>87</v>
      </c>
      <c r="E29" s="49" t="s">
        <v>41</v>
      </c>
      <c r="F29" s="50">
        <v>100</v>
      </c>
      <c r="G29" s="51">
        <v>40.57</v>
      </c>
      <c r="H29" s="51">
        <v>50.39</v>
      </c>
      <c r="I29" s="51">
        <v>5039</v>
      </c>
      <c r="J29" s="67">
        <v>6.4481697797764308E-5</v>
      </c>
    </row>
    <row r="30" spans="1:10" ht="25.5">
      <c r="A30" s="60" t="s">
        <v>88</v>
      </c>
      <c r="B30" s="50" t="s">
        <v>89</v>
      </c>
      <c r="C30" s="60" t="s">
        <v>23</v>
      </c>
      <c r="D30" s="60" t="s">
        <v>90</v>
      </c>
      <c r="E30" s="49" t="s">
        <v>41</v>
      </c>
      <c r="F30" s="50">
        <v>100</v>
      </c>
      <c r="G30" s="51">
        <v>81.31</v>
      </c>
      <c r="H30" s="51">
        <v>100.99</v>
      </c>
      <c r="I30" s="51">
        <v>10099</v>
      </c>
      <c r="J30" s="67">
        <v>1.2923212265521366E-4</v>
      </c>
    </row>
    <row r="31" spans="1:10" ht="25.5">
      <c r="A31" s="60" t="s">
        <v>91</v>
      </c>
      <c r="B31" s="50" t="s">
        <v>92</v>
      </c>
      <c r="C31" s="60" t="s">
        <v>23</v>
      </c>
      <c r="D31" s="60" t="s">
        <v>93</v>
      </c>
      <c r="E31" s="49" t="s">
        <v>41</v>
      </c>
      <c r="F31" s="50">
        <v>100</v>
      </c>
      <c r="G31" s="51">
        <v>142.53</v>
      </c>
      <c r="H31" s="51">
        <v>177.03</v>
      </c>
      <c r="I31" s="51">
        <v>17703</v>
      </c>
      <c r="J31" s="67">
        <v>2.2653691131451111E-4</v>
      </c>
    </row>
    <row r="32" spans="1:10">
      <c r="A32" s="60" t="s">
        <v>94</v>
      </c>
      <c r="B32" s="50" t="s">
        <v>95</v>
      </c>
      <c r="C32" s="60" t="s">
        <v>23</v>
      </c>
      <c r="D32" s="60" t="s">
        <v>96</v>
      </c>
      <c r="E32" s="49" t="s">
        <v>41</v>
      </c>
      <c r="F32" s="50">
        <v>300</v>
      </c>
      <c r="G32" s="51">
        <v>201.68</v>
      </c>
      <c r="H32" s="51">
        <v>250.5</v>
      </c>
      <c r="I32" s="51">
        <v>75150</v>
      </c>
      <c r="J32" s="67">
        <v>9.6165897787298821E-4</v>
      </c>
    </row>
    <row r="33" spans="1:10">
      <c r="A33" s="59" t="s">
        <v>97</v>
      </c>
      <c r="B33" s="59"/>
      <c r="C33" s="59"/>
      <c r="D33" s="59" t="s">
        <v>98</v>
      </c>
      <c r="E33" s="59"/>
      <c r="F33" s="53"/>
      <c r="G33" s="59"/>
      <c r="H33" s="59"/>
      <c r="I33" s="48">
        <v>3168370</v>
      </c>
      <c r="J33" s="66">
        <v>4.0544131147351156E-2</v>
      </c>
    </row>
    <row r="34" spans="1:10" ht="25.5">
      <c r="A34" s="60" t="s">
        <v>99</v>
      </c>
      <c r="B34" s="50" t="s">
        <v>100</v>
      </c>
      <c r="C34" s="60" t="s">
        <v>23</v>
      </c>
      <c r="D34" s="60" t="s">
        <v>101</v>
      </c>
      <c r="E34" s="49" t="s">
        <v>20</v>
      </c>
      <c r="F34" s="50">
        <v>1000</v>
      </c>
      <c r="G34" s="51">
        <v>14.08</v>
      </c>
      <c r="H34" s="51">
        <v>17.48</v>
      </c>
      <c r="I34" s="51">
        <v>17480</v>
      </c>
      <c r="J34" s="67">
        <v>2.2368328587118875E-4</v>
      </c>
    </row>
    <row r="35" spans="1:10" ht="25.5">
      <c r="A35" s="60" t="s">
        <v>102</v>
      </c>
      <c r="B35" s="50" t="s">
        <v>103</v>
      </c>
      <c r="C35" s="60" t="s">
        <v>23</v>
      </c>
      <c r="D35" s="60" t="s">
        <v>104</v>
      </c>
      <c r="E35" s="49" t="s">
        <v>20</v>
      </c>
      <c r="F35" s="50">
        <v>15000</v>
      </c>
      <c r="G35" s="51">
        <v>6.31</v>
      </c>
      <c r="H35" s="51">
        <v>7.83</v>
      </c>
      <c r="I35" s="51">
        <v>117450</v>
      </c>
      <c r="J35" s="67">
        <v>1.5029520552386222E-3</v>
      </c>
    </row>
    <row r="36" spans="1:10" ht="25.5">
      <c r="A36" s="60" t="s">
        <v>105</v>
      </c>
      <c r="B36" s="50" t="s">
        <v>106</v>
      </c>
      <c r="C36" s="60" t="s">
        <v>23</v>
      </c>
      <c r="D36" s="60" t="s">
        <v>107</v>
      </c>
      <c r="E36" s="49" t="s">
        <v>20</v>
      </c>
      <c r="F36" s="50">
        <v>10000</v>
      </c>
      <c r="G36" s="51">
        <v>14.08</v>
      </c>
      <c r="H36" s="51">
        <v>17.48</v>
      </c>
      <c r="I36" s="51">
        <v>174800</v>
      </c>
      <c r="J36" s="67">
        <v>2.2368328587118874E-3</v>
      </c>
    </row>
    <row r="37" spans="1:10" ht="25.5">
      <c r="A37" s="60" t="s">
        <v>108</v>
      </c>
      <c r="B37" s="50" t="s">
        <v>109</v>
      </c>
      <c r="C37" s="60" t="s">
        <v>23</v>
      </c>
      <c r="D37" s="60" t="s">
        <v>110</v>
      </c>
      <c r="E37" s="49" t="s">
        <v>20</v>
      </c>
      <c r="F37" s="50">
        <v>5000</v>
      </c>
      <c r="G37" s="51">
        <v>5.99</v>
      </c>
      <c r="H37" s="51">
        <v>7.44</v>
      </c>
      <c r="I37" s="51">
        <v>37200</v>
      </c>
      <c r="J37" s="67">
        <v>4.760307914421179E-4</v>
      </c>
    </row>
    <row r="38" spans="1:10" ht="25.5">
      <c r="A38" s="60" t="s">
        <v>111</v>
      </c>
      <c r="B38" s="50" t="s">
        <v>112</v>
      </c>
      <c r="C38" s="60" t="s">
        <v>23</v>
      </c>
      <c r="D38" s="60" t="s">
        <v>113</v>
      </c>
      <c r="E38" s="49" t="s">
        <v>20</v>
      </c>
      <c r="F38" s="50">
        <v>5000</v>
      </c>
      <c r="G38" s="51">
        <v>21.64</v>
      </c>
      <c r="H38" s="51">
        <v>26.87</v>
      </c>
      <c r="I38" s="51">
        <v>134350</v>
      </c>
      <c r="J38" s="67">
        <v>1.7192133556518424E-3</v>
      </c>
    </row>
    <row r="39" spans="1:10" ht="25.5">
      <c r="A39" s="60" t="s">
        <v>114</v>
      </c>
      <c r="B39" s="50" t="s">
        <v>115</v>
      </c>
      <c r="C39" s="60" t="s">
        <v>23</v>
      </c>
      <c r="D39" s="60" t="s">
        <v>116</v>
      </c>
      <c r="E39" s="49" t="s">
        <v>28</v>
      </c>
      <c r="F39" s="50">
        <v>2000</v>
      </c>
      <c r="G39" s="51">
        <v>1.97</v>
      </c>
      <c r="H39" s="51">
        <v>2.44</v>
      </c>
      <c r="I39" s="51">
        <v>4880</v>
      </c>
      <c r="J39" s="67">
        <v>6.2447050060148796E-5</v>
      </c>
    </row>
    <row r="40" spans="1:10" ht="25.5">
      <c r="A40" s="60" t="s">
        <v>117</v>
      </c>
      <c r="B40" s="50" t="s">
        <v>118</v>
      </c>
      <c r="C40" s="60" t="s">
        <v>119</v>
      </c>
      <c r="D40" s="60" t="s">
        <v>120</v>
      </c>
      <c r="E40" s="49" t="s">
        <v>20</v>
      </c>
      <c r="F40" s="50">
        <v>90000</v>
      </c>
      <c r="G40" s="51">
        <v>7.48</v>
      </c>
      <c r="H40" s="51">
        <v>9.2899999999999991</v>
      </c>
      <c r="I40" s="51">
        <v>836100</v>
      </c>
      <c r="J40" s="67">
        <v>1.069917593346115E-2</v>
      </c>
    </row>
    <row r="41" spans="1:10">
      <c r="A41" s="60" t="s">
        <v>121</v>
      </c>
      <c r="B41" s="50" t="s">
        <v>122</v>
      </c>
      <c r="C41" s="60" t="s">
        <v>23</v>
      </c>
      <c r="D41" s="60" t="s">
        <v>123</v>
      </c>
      <c r="E41" s="49" t="s">
        <v>28</v>
      </c>
      <c r="F41" s="50">
        <v>20000</v>
      </c>
      <c r="G41" s="51">
        <v>7.89</v>
      </c>
      <c r="H41" s="51">
        <v>9.8000000000000007</v>
      </c>
      <c r="I41" s="51">
        <v>196000</v>
      </c>
      <c r="J41" s="67">
        <v>2.5081192237272881E-3</v>
      </c>
    </row>
    <row r="42" spans="1:10" ht="25.5">
      <c r="A42" s="60" t="s">
        <v>124</v>
      </c>
      <c r="B42" s="50" t="s">
        <v>125</v>
      </c>
      <c r="C42" s="60" t="s">
        <v>23</v>
      </c>
      <c r="D42" s="60" t="s">
        <v>126</v>
      </c>
      <c r="E42" s="49" t="s">
        <v>28</v>
      </c>
      <c r="F42" s="50">
        <v>5000</v>
      </c>
      <c r="G42" s="51">
        <v>31.3</v>
      </c>
      <c r="H42" s="51">
        <v>38.869999999999997</v>
      </c>
      <c r="I42" s="51">
        <v>194350</v>
      </c>
      <c r="J42" s="67">
        <v>2.4870049547520328E-3</v>
      </c>
    </row>
    <row r="43" spans="1:10">
      <c r="A43" s="60" t="s">
        <v>127</v>
      </c>
      <c r="B43" s="50" t="s">
        <v>128</v>
      </c>
      <c r="C43" s="60" t="s">
        <v>79</v>
      </c>
      <c r="D43" s="60" t="s">
        <v>129</v>
      </c>
      <c r="E43" s="49" t="s">
        <v>41</v>
      </c>
      <c r="F43" s="50">
        <v>100</v>
      </c>
      <c r="G43" s="51">
        <v>37.479999999999997</v>
      </c>
      <c r="H43" s="51">
        <v>46.55</v>
      </c>
      <c r="I43" s="51">
        <v>4655</v>
      </c>
      <c r="J43" s="67">
        <v>5.9567831563523085E-5</v>
      </c>
    </row>
    <row r="44" spans="1:10" ht="25.5">
      <c r="A44" s="60" t="s">
        <v>130</v>
      </c>
      <c r="B44" s="50" t="s">
        <v>131</v>
      </c>
      <c r="C44" s="60" t="s">
        <v>23</v>
      </c>
      <c r="D44" s="60" t="s">
        <v>132</v>
      </c>
      <c r="E44" s="49" t="s">
        <v>133</v>
      </c>
      <c r="F44" s="50">
        <v>500</v>
      </c>
      <c r="G44" s="51">
        <v>23.68</v>
      </c>
      <c r="H44" s="51">
        <v>29.41</v>
      </c>
      <c r="I44" s="51">
        <v>14705</v>
      </c>
      <c r="J44" s="67">
        <v>1.8817292441280494E-4</v>
      </c>
    </row>
    <row r="45" spans="1:10">
      <c r="A45" s="60" t="s">
        <v>134</v>
      </c>
      <c r="B45" s="50" t="s">
        <v>135</v>
      </c>
      <c r="C45" s="60" t="s">
        <v>23</v>
      </c>
      <c r="D45" s="60" t="s">
        <v>136</v>
      </c>
      <c r="E45" s="49" t="s">
        <v>133</v>
      </c>
      <c r="F45" s="50">
        <v>1000</v>
      </c>
      <c r="G45" s="51">
        <v>20.74</v>
      </c>
      <c r="H45" s="51">
        <v>25.76</v>
      </c>
      <c r="I45" s="51">
        <v>25760</v>
      </c>
      <c r="J45" s="67">
        <v>3.2963852654701496E-4</v>
      </c>
    </row>
    <row r="46" spans="1:10">
      <c r="A46" s="60" t="s">
        <v>137</v>
      </c>
      <c r="B46" s="50" t="s">
        <v>138</v>
      </c>
      <c r="C46" s="60" t="s">
        <v>23</v>
      </c>
      <c r="D46" s="60" t="s">
        <v>139</v>
      </c>
      <c r="E46" s="49" t="s">
        <v>133</v>
      </c>
      <c r="F46" s="50">
        <v>8400</v>
      </c>
      <c r="G46" s="51">
        <v>3.06</v>
      </c>
      <c r="H46" s="51">
        <v>3.8</v>
      </c>
      <c r="I46" s="51">
        <v>31920</v>
      </c>
      <c r="J46" s="67">
        <v>4.0846513072130119E-4</v>
      </c>
    </row>
    <row r="47" spans="1:10">
      <c r="A47" s="60" t="s">
        <v>140</v>
      </c>
      <c r="B47" s="50" t="s">
        <v>141</v>
      </c>
      <c r="C47" s="60" t="s">
        <v>23</v>
      </c>
      <c r="D47" s="60" t="s">
        <v>142</v>
      </c>
      <c r="E47" s="49" t="s">
        <v>143</v>
      </c>
      <c r="F47" s="50">
        <v>378000</v>
      </c>
      <c r="G47" s="51">
        <v>1.97</v>
      </c>
      <c r="H47" s="51">
        <v>2.44</v>
      </c>
      <c r="I47" s="51">
        <v>922320</v>
      </c>
      <c r="J47" s="67">
        <v>1.1802492461368124E-2</v>
      </c>
    </row>
    <row r="48" spans="1:10" ht="25.5">
      <c r="A48" s="60" t="s">
        <v>144</v>
      </c>
      <c r="B48" s="50" t="s">
        <v>145</v>
      </c>
      <c r="C48" s="60" t="s">
        <v>23</v>
      </c>
      <c r="D48" s="60" t="s">
        <v>146</v>
      </c>
      <c r="E48" s="49" t="s">
        <v>20</v>
      </c>
      <c r="F48" s="50">
        <v>140000</v>
      </c>
      <c r="G48" s="51">
        <v>2.63</v>
      </c>
      <c r="H48" s="51">
        <v>3.26</v>
      </c>
      <c r="I48" s="51">
        <v>456400</v>
      </c>
      <c r="J48" s="67">
        <v>5.8403347638221132E-3</v>
      </c>
    </row>
    <row r="49" spans="1:10">
      <c r="A49" s="59" t="s">
        <v>147</v>
      </c>
      <c r="B49" s="59"/>
      <c r="C49" s="59"/>
      <c r="D49" s="59" t="s">
        <v>148</v>
      </c>
      <c r="E49" s="59"/>
      <c r="F49" s="53"/>
      <c r="G49" s="59"/>
      <c r="H49" s="59"/>
      <c r="I49" s="48">
        <v>5666310</v>
      </c>
      <c r="J49" s="66">
        <v>7.2509086931623307E-2</v>
      </c>
    </row>
    <row r="50" spans="1:10">
      <c r="A50" s="60" t="s">
        <v>149</v>
      </c>
      <c r="B50" s="50" t="s">
        <v>150</v>
      </c>
      <c r="C50" s="60" t="s">
        <v>23</v>
      </c>
      <c r="D50" s="60" t="s">
        <v>151</v>
      </c>
      <c r="E50" s="49" t="s">
        <v>133</v>
      </c>
      <c r="F50" s="50">
        <v>10000</v>
      </c>
      <c r="G50" s="51">
        <v>6.96</v>
      </c>
      <c r="H50" s="51">
        <v>8.64</v>
      </c>
      <c r="I50" s="51">
        <v>86400</v>
      </c>
      <c r="J50" s="67">
        <v>1.1056199027042739E-3</v>
      </c>
    </row>
    <row r="51" spans="1:10">
      <c r="A51" s="60" t="s">
        <v>152</v>
      </c>
      <c r="B51" s="50" t="s">
        <v>153</v>
      </c>
      <c r="C51" s="60" t="s">
        <v>23</v>
      </c>
      <c r="D51" s="60" t="s">
        <v>154</v>
      </c>
      <c r="E51" s="49" t="s">
        <v>133</v>
      </c>
      <c r="F51" s="50">
        <v>5000</v>
      </c>
      <c r="G51" s="51">
        <v>9.27</v>
      </c>
      <c r="H51" s="51">
        <v>11.51</v>
      </c>
      <c r="I51" s="51">
        <v>57550</v>
      </c>
      <c r="J51" s="67">
        <v>7.3644010880359904E-4</v>
      </c>
    </row>
    <row r="52" spans="1:10" ht="25.5">
      <c r="A52" s="60" t="s">
        <v>155</v>
      </c>
      <c r="B52" s="50" t="s">
        <v>156</v>
      </c>
      <c r="C52" s="60" t="s">
        <v>119</v>
      </c>
      <c r="D52" s="60" t="s">
        <v>157</v>
      </c>
      <c r="E52" s="49" t="s">
        <v>133</v>
      </c>
      <c r="F52" s="50">
        <v>50000</v>
      </c>
      <c r="G52" s="51">
        <v>3.49</v>
      </c>
      <c r="H52" s="51">
        <v>4.33</v>
      </c>
      <c r="I52" s="51">
        <v>216500</v>
      </c>
      <c r="J52" s="67">
        <v>2.7704480200865197E-3</v>
      </c>
    </row>
    <row r="53" spans="1:10" ht="25.5">
      <c r="A53" s="60" t="s">
        <v>158</v>
      </c>
      <c r="B53" s="50" t="s">
        <v>159</v>
      </c>
      <c r="C53" s="60" t="s">
        <v>23</v>
      </c>
      <c r="D53" s="60" t="s">
        <v>160</v>
      </c>
      <c r="E53" s="49" t="s">
        <v>133</v>
      </c>
      <c r="F53" s="50">
        <v>3000</v>
      </c>
      <c r="G53" s="51">
        <v>20.74</v>
      </c>
      <c r="H53" s="51">
        <v>25.76</v>
      </c>
      <c r="I53" s="51">
        <v>77280</v>
      </c>
      <c r="J53" s="67">
        <v>9.8891557964104495E-4</v>
      </c>
    </row>
    <row r="54" spans="1:10" ht="25.5">
      <c r="A54" s="60" t="s">
        <v>161</v>
      </c>
      <c r="B54" s="50" t="s">
        <v>162</v>
      </c>
      <c r="C54" s="60" t="s">
        <v>23</v>
      </c>
      <c r="D54" s="60" t="s">
        <v>163</v>
      </c>
      <c r="E54" s="49" t="s">
        <v>133</v>
      </c>
      <c r="F54" s="50">
        <v>47000</v>
      </c>
      <c r="G54" s="51">
        <v>2.97</v>
      </c>
      <c r="H54" s="51">
        <v>3.68</v>
      </c>
      <c r="I54" s="51">
        <v>172960</v>
      </c>
      <c r="J54" s="67">
        <v>2.213287249672815E-3</v>
      </c>
    </row>
    <row r="55" spans="1:10">
      <c r="A55" s="60" t="s">
        <v>164</v>
      </c>
      <c r="B55" s="50" t="s">
        <v>165</v>
      </c>
      <c r="C55" s="60" t="s">
        <v>23</v>
      </c>
      <c r="D55" s="60" t="s">
        <v>166</v>
      </c>
      <c r="E55" s="49" t="s">
        <v>143</v>
      </c>
      <c r="F55" s="50">
        <v>1950000</v>
      </c>
      <c r="G55" s="51">
        <v>1.97</v>
      </c>
      <c r="H55" s="51">
        <v>2.44</v>
      </c>
      <c r="I55" s="51">
        <v>4758000</v>
      </c>
      <c r="J55" s="67">
        <v>6.0885873808645082E-2</v>
      </c>
    </row>
    <row r="56" spans="1:10">
      <c r="A56" s="60" t="s">
        <v>167</v>
      </c>
      <c r="B56" s="50" t="s">
        <v>168</v>
      </c>
      <c r="C56" s="60" t="s">
        <v>23</v>
      </c>
      <c r="D56" s="60" t="s">
        <v>169</v>
      </c>
      <c r="E56" s="49" t="s">
        <v>133</v>
      </c>
      <c r="F56" s="50">
        <v>10000</v>
      </c>
      <c r="G56" s="51">
        <v>5.1100000000000003</v>
      </c>
      <c r="H56" s="51">
        <v>6.34</v>
      </c>
      <c r="I56" s="51">
        <v>63400</v>
      </c>
      <c r="J56" s="67">
        <v>8.112997897158676E-4</v>
      </c>
    </row>
    <row r="57" spans="1:10">
      <c r="A57" s="60" t="s">
        <v>170</v>
      </c>
      <c r="B57" s="50" t="s">
        <v>171</v>
      </c>
      <c r="C57" s="60" t="s">
        <v>23</v>
      </c>
      <c r="D57" s="60" t="s">
        <v>172</v>
      </c>
      <c r="E57" s="49" t="s">
        <v>133</v>
      </c>
      <c r="F57" s="50">
        <v>5000</v>
      </c>
      <c r="G57" s="51">
        <v>21.67</v>
      </c>
      <c r="H57" s="51">
        <v>26.91</v>
      </c>
      <c r="I57" s="51">
        <v>134550</v>
      </c>
      <c r="J57" s="67">
        <v>1.7217726609821764E-3</v>
      </c>
    </row>
    <row r="58" spans="1:10" ht="25.5">
      <c r="A58" s="60" t="s">
        <v>173</v>
      </c>
      <c r="B58" s="50" t="s">
        <v>174</v>
      </c>
      <c r="C58" s="60" t="s">
        <v>23</v>
      </c>
      <c r="D58" s="60" t="s">
        <v>175</v>
      </c>
      <c r="E58" s="49" t="s">
        <v>20</v>
      </c>
      <c r="F58" s="50">
        <v>1000</v>
      </c>
      <c r="G58" s="51">
        <v>5.21</v>
      </c>
      <c r="H58" s="51">
        <v>6.47</v>
      </c>
      <c r="I58" s="51">
        <v>6470</v>
      </c>
      <c r="J58" s="67">
        <v>8.2793527436303839E-5</v>
      </c>
    </row>
    <row r="59" spans="1:10" ht="25.5">
      <c r="A59" s="60" t="s">
        <v>176</v>
      </c>
      <c r="B59" s="50" t="s">
        <v>177</v>
      </c>
      <c r="C59" s="60" t="s">
        <v>23</v>
      </c>
      <c r="D59" s="60" t="s">
        <v>178</v>
      </c>
      <c r="E59" s="49" t="s">
        <v>20</v>
      </c>
      <c r="F59" s="50">
        <v>5000</v>
      </c>
      <c r="G59" s="51">
        <v>4.4800000000000004</v>
      </c>
      <c r="H59" s="51">
        <v>5.56</v>
      </c>
      <c r="I59" s="51">
        <v>27800</v>
      </c>
      <c r="J59" s="67">
        <v>3.5574344091642143E-4</v>
      </c>
    </row>
    <row r="60" spans="1:10" ht="25.5">
      <c r="A60" s="60" t="s">
        <v>179</v>
      </c>
      <c r="B60" s="50" t="s">
        <v>180</v>
      </c>
      <c r="C60" s="60" t="s">
        <v>23</v>
      </c>
      <c r="D60" s="60" t="s">
        <v>181</v>
      </c>
      <c r="E60" s="49" t="s">
        <v>20</v>
      </c>
      <c r="F60" s="50">
        <v>20000</v>
      </c>
      <c r="G60" s="51">
        <v>2.64</v>
      </c>
      <c r="H60" s="51">
        <v>3.27</v>
      </c>
      <c r="I60" s="51">
        <v>65400</v>
      </c>
      <c r="J60" s="67">
        <v>8.3689284301920728E-4</v>
      </c>
    </row>
    <row r="61" spans="1:10">
      <c r="A61" s="59" t="s">
        <v>182</v>
      </c>
      <c r="B61" s="59"/>
      <c r="C61" s="59"/>
      <c r="D61" s="59" t="s">
        <v>183</v>
      </c>
      <c r="E61" s="59"/>
      <c r="F61" s="53"/>
      <c r="G61" s="59"/>
      <c r="H61" s="59"/>
      <c r="I61" s="48">
        <v>6395205.7999999998</v>
      </c>
      <c r="J61" s="66">
        <v>8.1836421462613509E-2</v>
      </c>
    </row>
    <row r="62" spans="1:10">
      <c r="A62" s="60" t="s">
        <v>184</v>
      </c>
      <c r="B62" s="50" t="s">
        <v>185</v>
      </c>
      <c r="C62" s="60" t="s">
        <v>23</v>
      </c>
      <c r="D62" s="60" t="s">
        <v>186</v>
      </c>
      <c r="E62" s="49" t="s">
        <v>187</v>
      </c>
      <c r="F62" s="50">
        <v>2000</v>
      </c>
      <c r="G62" s="51">
        <v>84.13</v>
      </c>
      <c r="H62" s="51">
        <v>104.49</v>
      </c>
      <c r="I62" s="51">
        <v>208980</v>
      </c>
      <c r="J62" s="67">
        <v>2.6742181396659623E-3</v>
      </c>
    </row>
    <row r="63" spans="1:10">
      <c r="A63" s="60" t="s">
        <v>188</v>
      </c>
      <c r="B63" s="50" t="s">
        <v>189</v>
      </c>
      <c r="C63" s="60" t="s">
        <v>23</v>
      </c>
      <c r="D63" s="60" t="s">
        <v>190</v>
      </c>
      <c r="E63" s="49" t="s">
        <v>133</v>
      </c>
      <c r="F63" s="50">
        <v>10000</v>
      </c>
      <c r="G63" s="51">
        <v>195.03</v>
      </c>
      <c r="H63" s="51">
        <v>242.24</v>
      </c>
      <c r="I63" s="51">
        <v>2422400</v>
      </c>
      <c r="J63" s="67">
        <v>3.0998306161005011E-2</v>
      </c>
    </row>
    <row r="64" spans="1:10">
      <c r="A64" s="60" t="s">
        <v>191</v>
      </c>
      <c r="B64" s="50" t="s">
        <v>192</v>
      </c>
      <c r="C64" s="60" t="s">
        <v>23</v>
      </c>
      <c r="D64" s="60" t="s">
        <v>193</v>
      </c>
      <c r="E64" s="49" t="s">
        <v>133</v>
      </c>
      <c r="F64" s="50">
        <v>3500</v>
      </c>
      <c r="G64" s="51">
        <v>116.58</v>
      </c>
      <c r="H64" s="51">
        <v>144.80000000000001</v>
      </c>
      <c r="I64" s="51">
        <v>506800</v>
      </c>
      <c r="J64" s="67">
        <v>6.4852797070662728E-3</v>
      </c>
    </row>
    <row r="65" spans="1:10">
      <c r="A65" s="60" t="s">
        <v>194</v>
      </c>
      <c r="B65" s="50" t="s">
        <v>195</v>
      </c>
      <c r="C65" s="60" t="s">
        <v>23</v>
      </c>
      <c r="D65" s="60" t="s">
        <v>196</v>
      </c>
      <c r="E65" s="49" t="s">
        <v>197</v>
      </c>
      <c r="F65" s="50">
        <v>378000</v>
      </c>
      <c r="G65" s="51">
        <v>1.02</v>
      </c>
      <c r="H65" s="51">
        <v>1.26</v>
      </c>
      <c r="I65" s="51">
        <v>476280</v>
      </c>
      <c r="J65" s="67">
        <v>6.0947297136573096E-3</v>
      </c>
    </row>
    <row r="66" spans="1:10">
      <c r="A66" s="60" t="s">
        <v>198</v>
      </c>
      <c r="B66" s="50" t="s">
        <v>199</v>
      </c>
      <c r="C66" s="60" t="s">
        <v>23</v>
      </c>
      <c r="D66" s="60" t="s">
        <v>200</v>
      </c>
      <c r="E66" s="49" t="s">
        <v>28</v>
      </c>
      <c r="F66" s="50">
        <v>60000</v>
      </c>
      <c r="G66" s="51">
        <v>35.06</v>
      </c>
      <c r="H66" s="51">
        <v>43.54</v>
      </c>
      <c r="I66" s="51">
        <v>2612400</v>
      </c>
      <c r="J66" s="67">
        <v>3.3429646224822279E-2</v>
      </c>
    </row>
    <row r="67" spans="1:10" ht="25.5">
      <c r="A67" s="60" t="s">
        <v>201</v>
      </c>
      <c r="B67" s="50" t="s">
        <v>202</v>
      </c>
      <c r="C67" s="60" t="s">
        <v>23</v>
      </c>
      <c r="D67" s="60" t="s">
        <v>203</v>
      </c>
      <c r="E67" s="49" t="s">
        <v>41</v>
      </c>
      <c r="F67" s="50">
        <v>100</v>
      </c>
      <c r="G67" s="51">
        <v>378.57</v>
      </c>
      <c r="H67" s="51">
        <v>470.22</v>
      </c>
      <c r="I67" s="51">
        <v>47022</v>
      </c>
      <c r="J67" s="67">
        <v>6.0171827621481903E-4</v>
      </c>
    </row>
    <row r="68" spans="1:10" ht="25.5">
      <c r="A68" s="60" t="s">
        <v>204</v>
      </c>
      <c r="B68" s="50" t="s">
        <v>205</v>
      </c>
      <c r="C68" s="60" t="s">
        <v>23</v>
      </c>
      <c r="D68" s="60" t="s">
        <v>206</v>
      </c>
      <c r="E68" s="49" t="s">
        <v>41</v>
      </c>
      <c r="F68" s="50">
        <v>100</v>
      </c>
      <c r="G68" s="51">
        <v>127.05</v>
      </c>
      <c r="H68" s="51">
        <v>157.80000000000001</v>
      </c>
      <c r="I68" s="51">
        <v>15780</v>
      </c>
      <c r="J68" s="67">
        <v>2.0192919056335001E-4</v>
      </c>
    </row>
    <row r="69" spans="1:10">
      <c r="A69" s="60" t="s">
        <v>207</v>
      </c>
      <c r="B69" s="50" t="s">
        <v>208</v>
      </c>
      <c r="C69" s="60" t="s">
        <v>23</v>
      </c>
      <c r="D69" s="60" t="s">
        <v>209</v>
      </c>
      <c r="E69" s="49" t="s">
        <v>28</v>
      </c>
      <c r="F69" s="50">
        <v>20</v>
      </c>
      <c r="G69" s="51">
        <v>909.83</v>
      </c>
      <c r="H69" s="51">
        <v>1130.0899999999999</v>
      </c>
      <c r="I69" s="51">
        <v>22601.8</v>
      </c>
      <c r="J69" s="67">
        <v>2.8922453607571131E-4</v>
      </c>
    </row>
    <row r="70" spans="1:10">
      <c r="A70" s="60" t="s">
        <v>210</v>
      </c>
      <c r="B70" s="50" t="s">
        <v>211</v>
      </c>
      <c r="C70" s="60" t="s">
        <v>23</v>
      </c>
      <c r="D70" s="60" t="s">
        <v>212</v>
      </c>
      <c r="E70" s="49" t="s">
        <v>28</v>
      </c>
      <c r="F70" s="50">
        <v>20</v>
      </c>
      <c r="G70" s="51">
        <v>1516.55</v>
      </c>
      <c r="H70" s="51">
        <v>1883.7</v>
      </c>
      <c r="I70" s="51">
        <v>37674</v>
      </c>
      <c r="J70" s="67">
        <v>4.8209634507500942E-4</v>
      </c>
    </row>
    <row r="71" spans="1:10" ht="25.5">
      <c r="A71" s="60" t="s">
        <v>213</v>
      </c>
      <c r="B71" s="50" t="s">
        <v>214</v>
      </c>
      <c r="C71" s="60" t="s">
        <v>23</v>
      </c>
      <c r="D71" s="60" t="s">
        <v>215</v>
      </c>
      <c r="E71" s="49" t="s">
        <v>41</v>
      </c>
      <c r="F71" s="50">
        <v>100</v>
      </c>
      <c r="G71" s="51">
        <v>119.96</v>
      </c>
      <c r="H71" s="51">
        <v>149</v>
      </c>
      <c r="I71" s="51">
        <v>14900</v>
      </c>
      <c r="J71" s="67">
        <v>1.9066824710988056E-4</v>
      </c>
    </row>
    <row r="72" spans="1:10" ht="25.5">
      <c r="A72" s="60" t="s">
        <v>216</v>
      </c>
      <c r="B72" s="50" t="s">
        <v>217</v>
      </c>
      <c r="C72" s="60" t="s">
        <v>23</v>
      </c>
      <c r="D72" s="60" t="s">
        <v>218</v>
      </c>
      <c r="E72" s="49" t="s">
        <v>41</v>
      </c>
      <c r="F72" s="50">
        <v>100</v>
      </c>
      <c r="G72" s="51">
        <v>244.49</v>
      </c>
      <c r="H72" s="51">
        <v>303.68</v>
      </c>
      <c r="I72" s="51">
        <v>30368</v>
      </c>
      <c r="J72" s="67">
        <v>3.8860492135790959E-4</v>
      </c>
    </row>
    <row r="73" spans="1:10">
      <c r="A73" s="59" t="s">
        <v>219</v>
      </c>
      <c r="B73" s="59"/>
      <c r="C73" s="59"/>
      <c r="D73" s="59" t="s">
        <v>220</v>
      </c>
      <c r="E73" s="59"/>
      <c r="F73" s="53"/>
      <c r="G73" s="59"/>
      <c r="H73" s="59"/>
      <c r="I73" s="48">
        <v>46607082</v>
      </c>
      <c r="J73" s="66">
        <v>0.59640876696956147</v>
      </c>
    </row>
    <row r="74" spans="1:10">
      <c r="A74" s="60" t="s">
        <v>221</v>
      </c>
      <c r="B74" s="50" t="s">
        <v>222</v>
      </c>
      <c r="C74" s="60" t="s">
        <v>23</v>
      </c>
      <c r="D74" s="60" t="s">
        <v>223</v>
      </c>
      <c r="E74" s="49" t="s">
        <v>20</v>
      </c>
      <c r="F74" s="50">
        <v>140000</v>
      </c>
      <c r="G74" s="51">
        <v>2.64</v>
      </c>
      <c r="H74" s="51">
        <v>3.27</v>
      </c>
      <c r="I74" s="51">
        <v>457800</v>
      </c>
      <c r="J74" s="67">
        <v>5.8582499011344512E-3</v>
      </c>
    </row>
    <row r="75" spans="1:10" ht="25.5">
      <c r="A75" s="60" t="s">
        <v>224</v>
      </c>
      <c r="B75" s="50" t="s">
        <v>225</v>
      </c>
      <c r="C75" s="60" t="s">
        <v>23</v>
      </c>
      <c r="D75" s="60" t="s">
        <v>226</v>
      </c>
      <c r="E75" s="49" t="s">
        <v>133</v>
      </c>
      <c r="F75" s="50">
        <v>10000</v>
      </c>
      <c r="G75" s="51">
        <v>202.07</v>
      </c>
      <c r="H75" s="51">
        <v>250.99</v>
      </c>
      <c r="I75" s="51">
        <v>2509900</v>
      </c>
      <c r="J75" s="67">
        <v>3.211800224302612E-2</v>
      </c>
    </row>
    <row r="76" spans="1:10" ht="25.5">
      <c r="A76" s="60" t="s">
        <v>227</v>
      </c>
      <c r="B76" s="50" t="s">
        <v>228</v>
      </c>
      <c r="C76" s="60" t="s">
        <v>23</v>
      </c>
      <c r="D76" s="60" t="s">
        <v>229</v>
      </c>
      <c r="E76" s="49" t="s">
        <v>133</v>
      </c>
      <c r="F76" s="50">
        <v>21000</v>
      </c>
      <c r="G76" s="51">
        <v>208.33</v>
      </c>
      <c r="H76" s="51">
        <v>258.76</v>
      </c>
      <c r="I76" s="51">
        <v>5433960</v>
      </c>
      <c r="J76" s="67">
        <v>6.9535813964107823E-2</v>
      </c>
    </row>
    <row r="77" spans="1:10" ht="25.5">
      <c r="A77" s="60" t="s">
        <v>230</v>
      </c>
      <c r="B77" s="50" t="s">
        <v>232</v>
      </c>
      <c r="C77" s="60" t="s">
        <v>79</v>
      </c>
      <c r="D77" s="60" t="s">
        <v>373</v>
      </c>
      <c r="E77" s="49" t="s">
        <v>20</v>
      </c>
      <c r="F77" s="50">
        <v>210000</v>
      </c>
      <c r="G77" s="51">
        <v>4.0199999999999996</v>
      </c>
      <c r="H77" s="51">
        <v>4.99</v>
      </c>
      <c r="I77" s="51">
        <v>1047900</v>
      </c>
      <c r="J77" s="67">
        <v>1.3409480278284822E-2</v>
      </c>
    </row>
    <row r="78" spans="1:10">
      <c r="A78" s="60" t="s">
        <v>231</v>
      </c>
      <c r="B78" s="50" t="s">
        <v>234</v>
      </c>
      <c r="C78" s="60" t="s">
        <v>23</v>
      </c>
      <c r="D78" s="60" t="s">
        <v>235</v>
      </c>
      <c r="E78" s="49" t="s">
        <v>20</v>
      </c>
      <c r="F78" s="50">
        <v>420000</v>
      </c>
      <c r="G78" s="51">
        <v>2.4700000000000002</v>
      </c>
      <c r="H78" s="51">
        <v>3.06</v>
      </c>
      <c r="I78" s="51">
        <v>1285200</v>
      </c>
      <c r="J78" s="67">
        <v>1.6446096052726074E-2</v>
      </c>
    </row>
    <row r="79" spans="1:10" ht="25.5">
      <c r="A79" s="60" t="s">
        <v>233</v>
      </c>
      <c r="B79" s="50" t="s">
        <v>237</v>
      </c>
      <c r="C79" s="60" t="s">
        <v>119</v>
      </c>
      <c r="D79" s="60" t="s">
        <v>238</v>
      </c>
      <c r="E79" s="49" t="s">
        <v>133</v>
      </c>
      <c r="F79" s="50">
        <v>3000</v>
      </c>
      <c r="G79" s="51">
        <v>1467.85</v>
      </c>
      <c r="H79" s="51">
        <v>1823.21</v>
      </c>
      <c r="I79" s="51">
        <v>5469630</v>
      </c>
      <c r="J79" s="67">
        <v>6.9992266069772879E-2</v>
      </c>
    </row>
    <row r="80" spans="1:10" ht="38.25">
      <c r="A80" s="60" t="s">
        <v>236</v>
      </c>
      <c r="B80" s="50" t="s">
        <v>240</v>
      </c>
      <c r="C80" s="60" t="s">
        <v>119</v>
      </c>
      <c r="D80" s="60" t="s">
        <v>241</v>
      </c>
      <c r="E80" s="49" t="s">
        <v>133</v>
      </c>
      <c r="F80" s="50">
        <v>9600</v>
      </c>
      <c r="G80" s="51">
        <v>1694.49</v>
      </c>
      <c r="H80" s="51">
        <v>2104.7199999999998</v>
      </c>
      <c r="I80" s="51">
        <v>20205312</v>
      </c>
      <c r="J80" s="67">
        <v>0.25855781351330437</v>
      </c>
    </row>
    <row r="81" spans="1:10" ht="25.5">
      <c r="A81" s="60" t="s">
        <v>239</v>
      </c>
      <c r="B81" s="50" t="s">
        <v>244</v>
      </c>
      <c r="C81" s="60" t="s">
        <v>119</v>
      </c>
      <c r="D81" s="60" t="s">
        <v>245</v>
      </c>
      <c r="E81" s="49" t="s">
        <v>20</v>
      </c>
      <c r="F81" s="50">
        <v>70000</v>
      </c>
      <c r="G81" s="51">
        <v>45.71</v>
      </c>
      <c r="H81" s="51">
        <v>56.77</v>
      </c>
      <c r="I81" s="51">
        <v>3973900</v>
      </c>
      <c r="J81" s="67">
        <v>5.0852117261070764E-2</v>
      </c>
    </row>
    <row r="82" spans="1:10">
      <c r="A82" s="60" t="s">
        <v>242</v>
      </c>
      <c r="B82" s="50" t="s">
        <v>195</v>
      </c>
      <c r="C82" s="60" t="s">
        <v>23</v>
      </c>
      <c r="D82" s="60" t="s">
        <v>196</v>
      </c>
      <c r="E82" s="49" t="s">
        <v>197</v>
      </c>
      <c r="F82" s="50">
        <v>3990000</v>
      </c>
      <c r="G82" s="51">
        <v>1.02</v>
      </c>
      <c r="H82" s="51">
        <v>1.26</v>
      </c>
      <c r="I82" s="51">
        <v>5027400</v>
      </c>
      <c r="J82" s="67">
        <v>6.4333258088604933E-2</v>
      </c>
    </row>
    <row r="83" spans="1:10" ht="38.25">
      <c r="A83" s="60" t="s">
        <v>243</v>
      </c>
      <c r="B83" s="50" t="s">
        <v>367</v>
      </c>
      <c r="C83" s="60" t="s">
        <v>79</v>
      </c>
      <c r="D83" s="60" t="s">
        <v>374</v>
      </c>
      <c r="E83" s="49" t="s">
        <v>20</v>
      </c>
      <c r="F83" s="50">
        <v>3000</v>
      </c>
      <c r="G83" s="51">
        <v>64.64</v>
      </c>
      <c r="H83" s="51">
        <v>80.28</v>
      </c>
      <c r="I83" s="51">
        <v>240840</v>
      </c>
      <c r="J83" s="67">
        <v>3.0819154787881634E-3</v>
      </c>
    </row>
    <row r="84" spans="1:10" ht="25.5">
      <c r="A84" s="60" t="s">
        <v>246</v>
      </c>
      <c r="B84" s="50" t="s">
        <v>375</v>
      </c>
      <c r="C84" s="60" t="s">
        <v>376</v>
      </c>
      <c r="D84" s="60" t="s">
        <v>377</v>
      </c>
      <c r="E84" s="49" t="s">
        <v>133</v>
      </c>
      <c r="F84" s="50">
        <v>11000</v>
      </c>
      <c r="G84" s="51">
        <v>69.92</v>
      </c>
      <c r="H84" s="51">
        <v>86.84</v>
      </c>
      <c r="I84" s="51">
        <v>955240</v>
      </c>
      <c r="J84" s="67">
        <v>1.2223754118741095E-2</v>
      </c>
    </row>
    <row r="85" spans="1:10">
      <c r="A85" s="59" t="s">
        <v>247</v>
      </c>
      <c r="B85" s="59"/>
      <c r="C85" s="59"/>
      <c r="D85" s="59" t="s">
        <v>248</v>
      </c>
      <c r="E85" s="59"/>
      <c r="F85" s="53"/>
      <c r="G85" s="59"/>
      <c r="H85" s="59"/>
      <c r="I85" s="48">
        <v>8148151</v>
      </c>
      <c r="J85" s="66">
        <v>0.10426803143333023</v>
      </c>
    </row>
    <row r="86" spans="1:10">
      <c r="A86" s="60" t="s">
        <v>249</v>
      </c>
      <c r="B86" s="50" t="s">
        <v>253</v>
      </c>
      <c r="C86" s="60" t="s">
        <v>23</v>
      </c>
      <c r="D86" s="60" t="s">
        <v>254</v>
      </c>
      <c r="E86" s="49" t="s">
        <v>255</v>
      </c>
      <c r="F86" s="50">
        <v>5000</v>
      </c>
      <c r="G86" s="51">
        <v>12.64</v>
      </c>
      <c r="H86" s="51">
        <v>15.7</v>
      </c>
      <c r="I86" s="51">
        <v>78500</v>
      </c>
      <c r="J86" s="67">
        <v>1.0045273421560822E-3</v>
      </c>
    </row>
    <row r="87" spans="1:10">
      <c r="A87" s="60" t="s">
        <v>252</v>
      </c>
      <c r="B87" s="50" t="s">
        <v>368</v>
      </c>
      <c r="C87" s="60" t="s">
        <v>19</v>
      </c>
      <c r="D87" s="60" t="s">
        <v>257</v>
      </c>
      <c r="E87" s="49" t="s">
        <v>133</v>
      </c>
      <c r="F87" s="50">
        <v>100</v>
      </c>
      <c r="G87" s="51">
        <v>158.88</v>
      </c>
      <c r="H87" s="51">
        <v>197.34</v>
      </c>
      <c r="I87" s="51">
        <v>19734</v>
      </c>
      <c r="J87" s="67">
        <v>2.5252665694405253E-4</v>
      </c>
    </row>
    <row r="88" spans="1:10" ht="38.25">
      <c r="A88" s="60" t="s">
        <v>256</v>
      </c>
      <c r="B88" s="50" t="s">
        <v>259</v>
      </c>
      <c r="C88" s="60" t="s">
        <v>23</v>
      </c>
      <c r="D88" s="60" t="s">
        <v>260</v>
      </c>
      <c r="E88" s="49" t="s">
        <v>133</v>
      </c>
      <c r="F88" s="50">
        <v>100</v>
      </c>
      <c r="G88" s="51">
        <v>671.33</v>
      </c>
      <c r="H88" s="51">
        <v>833.85</v>
      </c>
      <c r="I88" s="51">
        <v>83385</v>
      </c>
      <c r="J88" s="67">
        <v>1.0670383748494893E-3</v>
      </c>
    </row>
    <row r="89" spans="1:10" ht="38.25">
      <c r="A89" s="60" t="s">
        <v>258</v>
      </c>
      <c r="B89" s="50" t="s">
        <v>262</v>
      </c>
      <c r="C89" s="60" t="s">
        <v>23</v>
      </c>
      <c r="D89" s="60" t="s">
        <v>263</v>
      </c>
      <c r="E89" s="49" t="s">
        <v>133</v>
      </c>
      <c r="F89" s="50">
        <v>100</v>
      </c>
      <c r="G89" s="51">
        <v>711.84</v>
      </c>
      <c r="H89" s="51">
        <v>884.17</v>
      </c>
      <c r="I89" s="51">
        <v>88417</v>
      </c>
      <c r="J89" s="67">
        <v>1.1314304969606919E-3</v>
      </c>
    </row>
    <row r="90" spans="1:10" ht="25.5">
      <c r="A90" s="60" t="s">
        <v>261</v>
      </c>
      <c r="B90" s="50" t="s">
        <v>265</v>
      </c>
      <c r="C90" s="60" t="s">
        <v>23</v>
      </c>
      <c r="D90" s="60" t="s">
        <v>266</v>
      </c>
      <c r="E90" s="49" t="s">
        <v>133</v>
      </c>
      <c r="F90" s="50">
        <v>200</v>
      </c>
      <c r="G90" s="51">
        <v>712.08</v>
      </c>
      <c r="H90" s="51">
        <v>884.47</v>
      </c>
      <c r="I90" s="51">
        <v>176894</v>
      </c>
      <c r="J90" s="67">
        <v>2.2636287855204839E-3</v>
      </c>
    </row>
    <row r="91" spans="1:10" ht="25.5">
      <c r="A91" s="60" t="s">
        <v>264</v>
      </c>
      <c r="B91" s="50" t="s">
        <v>268</v>
      </c>
      <c r="C91" s="60" t="s">
        <v>23</v>
      </c>
      <c r="D91" s="60" t="s">
        <v>269</v>
      </c>
      <c r="E91" s="49" t="s">
        <v>133</v>
      </c>
      <c r="F91" s="50">
        <v>200</v>
      </c>
      <c r="G91" s="51">
        <v>729.68</v>
      </c>
      <c r="H91" s="51">
        <v>906.33</v>
      </c>
      <c r="I91" s="51">
        <v>181266</v>
      </c>
      <c r="J91" s="67">
        <v>2.3195752000415844E-3</v>
      </c>
    </row>
    <row r="92" spans="1:10" ht="38.25">
      <c r="A92" s="60" t="s">
        <v>267</v>
      </c>
      <c r="B92" s="50" t="s">
        <v>271</v>
      </c>
      <c r="C92" s="60" t="s">
        <v>23</v>
      </c>
      <c r="D92" s="60" t="s">
        <v>272</v>
      </c>
      <c r="E92" s="49" t="s">
        <v>28</v>
      </c>
      <c r="F92" s="50">
        <v>60000</v>
      </c>
      <c r="G92" s="51">
        <v>45.43</v>
      </c>
      <c r="H92" s="51">
        <v>56.42</v>
      </c>
      <c r="I92" s="51">
        <v>3385200</v>
      </c>
      <c r="J92" s="67">
        <v>4.3318802021232727E-2</v>
      </c>
    </row>
    <row r="93" spans="1:10">
      <c r="A93" s="60" t="s">
        <v>270</v>
      </c>
      <c r="B93" s="50" t="s">
        <v>274</v>
      </c>
      <c r="C93" s="60" t="s">
        <v>23</v>
      </c>
      <c r="D93" s="60" t="s">
        <v>275</v>
      </c>
      <c r="E93" s="49" t="s">
        <v>20</v>
      </c>
      <c r="F93" s="50">
        <v>30000</v>
      </c>
      <c r="G93" s="51">
        <v>48.42</v>
      </c>
      <c r="H93" s="51">
        <v>60.14</v>
      </c>
      <c r="I93" s="51">
        <v>1804200</v>
      </c>
      <c r="J93" s="67">
        <v>2.3087493384942717E-2</v>
      </c>
    </row>
    <row r="94" spans="1:10">
      <c r="A94" s="60" t="s">
        <v>273</v>
      </c>
      <c r="B94" s="50" t="s">
        <v>277</v>
      </c>
      <c r="C94" s="60" t="s">
        <v>23</v>
      </c>
      <c r="D94" s="60" t="s">
        <v>278</v>
      </c>
      <c r="E94" s="49" t="s">
        <v>20</v>
      </c>
      <c r="F94" s="50">
        <v>10000</v>
      </c>
      <c r="G94" s="51">
        <v>56.59</v>
      </c>
      <c r="H94" s="51">
        <v>70.290000000000006</v>
      </c>
      <c r="I94" s="51">
        <v>702900</v>
      </c>
      <c r="J94" s="67">
        <v>8.9946785834587283E-3</v>
      </c>
    </row>
    <row r="95" spans="1:10" ht="25.5">
      <c r="A95" s="60" t="s">
        <v>276</v>
      </c>
      <c r="B95" s="50" t="s">
        <v>280</v>
      </c>
      <c r="C95" s="60" t="s">
        <v>119</v>
      </c>
      <c r="D95" s="60" t="s">
        <v>281</v>
      </c>
      <c r="E95" s="49" t="s">
        <v>20</v>
      </c>
      <c r="F95" s="50">
        <v>5000</v>
      </c>
      <c r="G95" s="51">
        <v>75.12</v>
      </c>
      <c r="H95" s="51">
        <v>93.3</v>
      </c>
      <c r="I95" s="51">
        <v>466500</v>
      </c>
      <c r="J95" s="67">
        <v>5.9695796830039789E-3</v>
      </c>
    </row>
    <row r="96" spans="1:10" ht="38.25">
      <c r="A96" s="60" t="s">
        <v>279</v>
      </c>
      <c r="B96" s="50" t="s">
        <v>283</v>
      </c>
      <c r="C96" s="60" t="s">
        <v>119</v>
      </c>
      <c r="D96" s="60" t="s">
        <v>284</v>
      </c>
      <c r="E96" s="49" t="s">
        <v>20</v>
      </c>
      <c r="F96" s="50">
        <v>10000</v>
      </c>
      <c r="G96" s="51">
        <v>67.83</v>
      </c>
      <c r="H96" s="51">
        <v>84.25</v>
      </c>
      <c r="I96" s="51">
        <v>842500</v>
      </c>
      <c r="J96" s="67">
        <v>1.0781073704031837E-2</v>
      </c>
    </row>
    <row r="97" spans="1:10">
      <c r="A97" s="60" t="s">
        <v>282</v>
      </c>
      <c r="B97" s="50" t="s">
        <v>286</v>
      </c>
      <c r="C97" s="60" t="s">
        <v>23</v>
      </c>
      <c r="D97" s="60" t="s">
        <v>287</v>
      </c>
      <c r="E97" s="49" t="s">
        <v>20</v>
      </c>
      <c r="F97" s="50">
        <v>5000</v>
      </c>
      <c r="G97" s="51">
        <v>19.829999999999998</v>
      </c>
      <c r="H97" s="51">
        <v>24.63</v>
      </c>
      <c r="I97" s="51">
        <v>123150</v>
      </c>
      <c r="J97" s="67">
        <v>1.5758922571531403E-3</v>
      </c>
    </row>
    <row r="98" spans="1:10" ht="51">
      <c r="A98" s="60" t="s">
        <v>285</v>
      </c>
      <c r="B98" s="50" t="s">
        <v>369</v>
      </c>
      <c r="C98" s="60" t="s">
        <v>19</v>
      </c>
      <c r="D98" s="60" t="s">
        <v>289</v>
      </c>
      <c r="E98" s="49" t="s">
        <v>20</v>
      </c>
      <c r="F98" s="50">
        <v>500</v>
      </c>
      <c r="G98" s="51">
        <v>123.74</v>
      </c>
      <c r="H98" s="51">
        <v>153.69</v>
      </c>
      <c r="I98" s="51">
        <v>76845</v>
      </c>
      <c r="J98" s="67">
        <v>9.8334909054756847E-4</v>
      </c>
    </row>
    <row r="99" spans="1:10" ht="51">
      <c r="A99" s="60" t="s">
        <v>288</v>
      </c>
      <c r="B99" s="50" t="s">
        <v>370</v>
      </c>
      <c r="C99" s="60" t="s">
        <v>19</v>
      </c>
      <c r="D99" s="60" t="s">
        <v>291</v>
      </c>
      <c r="E99" s="49" t="s">
        <v>20</v>
      </c>
      <c r="F99" s="50">
        <v>500</v>
      </c>
      <c r="G99" s="51">
        <v>123.3</v>
      </c>
      <c r="H99" s="51">
        <v>153.15</v>
      </c>
      <c r="I99" s="51">
        <v>76575</v>
      </c>
      <c r="J99" s="67">
        <v>9.7989402835161775E-4</v>
      </c>
    </row>
    <row r="100" spans="1:10" ht="25.5">
      <c r="A100" s="60" t="s">
        <v>290</v>
      </c>
      <c r="B100" s="50" t="s">
        <v>250</v>
      </c>
      <c r="C100" s="60" t="s">
        <v>79</v>
      </c>
      <c r="D100" s="60" t="s">
        <v>251</v>
      </c>
      <c r="E100" s="49" t="s">
        <v>20</v>
      </c>
      <c r="F100" s="50">
        <v>500</v>
      </c>
      <c r="G100" s="51">
        <v>67.77</v>
      </c>
      <c r="H100" s="51">
        <v>84.17</v>
      </c>
      <c r="I100" s="51">
        <v>42085</v>
      </c>
      <c r="J100" s="67">
        <v>5.3854182413552503E-4</v>
      </c>
    </row>
    <row r="101" spans="1:10">
      <c r="A101" s="59" t="s">
        <v>292</v>
      </c>
      <c r="B101" s="59"/>
      <c r="C101" s="59"/>
      <c r="D101" s="59" t="s">
        <v>293</v>
      </c>
      <c r="E101" s="59"/>
      <c r="F101" s="53"/>
      <c r="G101" s="59"/>
      <c r="H101" s="59"/>
      <c r="I101" s="48">
        <v>314803.5</v>
      </c>
      <c r="J101" s="66">
        <v>4.0283913777889452E-3</v>
      </c>
    </row>
    <row r="102" spans="1:10" ht="25.5">
      <c r="A102" s="60" t="s">
        <v>294</v>
      </c>
      <c r="B102" s="50" t="s">
        <v>295</v>
      </c>
      <c r="C102" s="60" t="s">
        <v>23</v>
      </c>
      <c r="D102" s="60" t="s">
        <v>296</v>
      </c>
      <c r="E102" s="49" t="s">
        <v>297</v>
      </c>
      <c r="F102" s="50">
        <v>200</v>
      </c>
      <c r="G102" s="51">
        <v>136.99</v>
      </c>
      <c r="H102" s="51">
        <v>170.15</v>
      </c>
      <c r="I102" s="51">
        <v>34030</v>
      </c>
      <c r="J102" s="67">
        <v>4.3546580195632454E-4</v>
      </c>
    </row>
    <row r="103" spans="1:10" ht="25.5">
      <c r="A103" s="60" t="s">
        <v>298</v>
      </c>
      <c r="B103" s="50" t="s">
        <v>299</v>
      </c>
      <c r="C103" s="60" t="s">
        <v>23</v>
      </c>
      <c r="D103" s="60" t="s">
        <v>300</v>
      </c>
      <c r="E103" s="49" t="s">
        <v>297</v>
      </c>
      <c r="F103" s="50">
        <v>200</v>
      </c>
      <c r="G103" s="51">
        <v>163.16</v>
      </c>
      <c r="H103" s="51">
        <v>202.66</v>
      </c>
      <c r="I103" s="51">
        <v>40532</v>
      </c>
      <c r="J103" s="67">
        <v>5.186688182454818E-4</v>
      </c>
    </row>
    <row r="104" spans="1:10" ht="25.5">
      <c r="A104" s="60" t="s">
        <v>301</v>
      </c>
      <c r="B104" s="50" t="s">
        <v>302</v>
      </c>
      <c r="C104" s="60" t="s">
        <v>23</v>
      </c>
      <c r="D104" s="60" t="s">
        <v>303</v>
      </c>
      <c r="E104" s="49" t="s">
        <v>297</v>
      </c>
      <c r="F104" s="50">
        <v>200</v>
      </c>
      <c r="G104" s="51">
        <v>143.99</v>
      </c>
      <c r="H104" s="51">
        <v>178.84</v>
      </c>
      <c r="I104" s="51">
        <v>35768</v>
      </c>
      <c r="J104" s="67">
        <v>4.5770616527692669E-4</v>
      </c>
    </row>
    <row r="105" spans="1:10" ht="25.5">
      <c r="A105" s="60" t="s">
        <v>304</v>
      </c>
      <c r="B105" s="50" t="s">
        <v>305</v>
      </c>
      <c r="C105" s="60" t="s">
        <v>23</v>
      </c>
      <c r="D105" s="60" t="s">
        <v>306</v>
      </c>
      <c r="E105" s="49" t="s">
        <v>297</v>
      </c>
      <c r="F105" s="50">
        <v>200</v>
      </c>
      <c r="G105" s="51">
        <v>150.94</v>
      </c>
      <c r="H105" s="51">
        <v>187.48</v>
      </c>
      <c r="I105" s="51">
        <v>37496</v>
      </c>
      <c r="J105" s="67">
        <v>4.7981856333101217E-4</v>
      </c>
    </row>
    <row r="106" spans="1:10" ht="25.5">
      <c r="A106" s="60" t="s">
        <v>307</v>
      </c>
      <c r="B106" s="50" t="s">
        <v>308</v>
      </c>
      <c r="C106" s="60" t="s">
        <v>23</v>
      </c>
      <c r="D106" s="60" t="s">
        <v>309</v>
      </c>
      <c r="E106" s="49" t="s">
        <v>297</v>
      </c>
      <c r="F106" s="50">
        <v>200</v>
      </c>
      <c r="G106" s="51">
        <v>140.80000000000001</v>
      </c>
      <c r="H106" s="51">
        <v>174.88</v>
      </c>
      <c r="I106" s="51">
        <v>34976</v>
      </c>
      <c r="J106" s="67">
        <v>4.4757131616880421E-4</v>
      </c>
    </row>
    <row r="107" spans="1:10" ht="38.25">
      <c r="A107" s="60" t="s">
        <v>310</v>
      </c>
      <c r="B107" s="50" t="s">
        <v>311</v>
      </c>
      <c r="C107" s="60" t="s">
        <v>23</v>
      </c>
      <c r="D107" s="60" t="s">
        <v>312</v>
      </c>
      <c r="E107" s="49" t="s">
        <v>297</v>
      </c>
      <c r="F107" s="50">
        <v>200</v>
      </c>
      <c r="G107" s="51">
        <v>227.3</v>
      </c>
      <c r="H107" s="51">
        <v>282.32</v>
      </c>
      <c r="I107" s="51">
        <v>56464</v>
      </c>
      <c r="J107" s="67">
        <v>7.225430808598856E-4</v>
      </c>
    </row>
    <row r="108" spans="1:10" ht="38.25">
      <c r="A108" s="60" t="s">
        <v>313</v>
      </c>
      <c r="B108" s="50" t="s">
        <v>314</v>
      </c>
      <c r="C108" s="60" t="s">
        <v>23</v>
      </c>
      <c r="D108" s="60" t="s">
        <v>315</v>
      </c>
      <c r="E108" s="49" t="s">
        <v>297</v>
      </c>
      <c r="F108" s="50">
        <v>100</v>
      </c>
      <c r="G108" s="51">
        <v>257.93</v>
      </c>
      <c r="H108" s="51">
        <v>320.37</v>
      </c>
      <c r="I108" s="51">
        <v>32037</v>
      </c>
      <c r="J108" s="67">
        <v>4.0996232433954653E-4</v>
      </c>
    </row>
    <row r="109" spans="1:10" ht="38.25">
      <c r="A109" s="60" t="s">
        <v>316</v>
      </c>
      <c r="B109" s="50" t="s">
        <v>317</v>
      </c>
      <c r="C109" s="60" t="s">
        <v>79</v>
      </c>
      <c r="D109" s="60" t="s">
        <v>318</v>
      </c>
      <c r="E109" s="49" t="s">
        <v>319</v>
      </c>
      <c r="F109" s="50">
        <v>50</v>
      </c>
      <c r="G109" s="51">
        <v>700.44</v>
      </c>
      <c r="H109" s="51">
        <v>870.01</v>
      </c>
      <c r="I109" s="51">
        <v>43500.5</v>
      </c>
      <c r="J109" s="67">
        <v>5.5665530761096369E-4</v>
      </c>
    </row>
    <row r="110" spans="1:10">
      <c r="A110" s="59" t="s">
        <v>320</v>
      </c>
      <c r="B110" s="59"/>
      <c r="C110" s="59"/>
      <c r="D110" s="59" t="s">
        <v>321</v>
      </c>
      <c r="E110" s="59"/>
      <c r="F110" s="53"/>
      <c r="G110" s="59"/>
      <c r="H110" s="59"/>
      <c r="I110" s="48">
        <v>83764.320000000007</v>
      </c>
      <c r="J110" s="66">
        <v>1.0718923533390007E-3</v>
      </c>
    </row>
    <row r="111" spans="1:10" ht="25.5">
      <c r="A111" s="60" t="s">
        <v>322</v>
      </c>
      <c r="B111" s="50" t="s">
        <v>323</v>
      </c>
      <c r="C111" s="60" t="s">
        <v>79</v>
      </c>
      <c r="D111" s="60" t="s">
        <v>324</v>
      </c>
      <c r="E111" s="49" t="s">
        <v>325</v>
      </c>
      <c r="F111" s="50">
        <v>24</v>
      </c>
      <c r="G111" s="51">
        <v>2809.91</v>
      </c>
      <c r="H111" s="51">
        <v>3490.18</v>
      </c>
      <c r="I111" s="51">
        <v>83764.320000000007</v>
      </c>
      <c r="J111" s="67">
        <v>1.0718923533390007E-3</v>
      </c>
    </row>
    <row r="112" spans="1:10">
      <c r="A112" s="59" t="s">
        <v>326</v>
      </c>
      <c r="B112" s="59"/>
      <c r="C112" s="59"/>
      <c r="D112" s="59" t="s">
        <v>327</v>
      </c>
      <c r="E112" s="59"/>
      <c r="F112" s="53"/>
      <c r="G112" s="59"/>
      <c r="H112" s="59"/>
      <c r="I112" s="48">
        <v>47272.6</v>
      </c>
      <c r="J112" s="66">
        <v>6.0492508579372745E-4</v>
      </c>
    </row>
    <row r="113" spans="1:10">
      <c r="A113" s="60" t="s">
        <v>328</v>
      </c>
      <c r="B113" s="50" t="s">
        <v>329</v>
      </c>
      <c r="C113" s="60" t="s">
        <v>79</v>
      </c>
      <c r="D113" s="60" t="s">
        <v>330</v>
      </c>
      <c r="E113" s="49" t="s">
        <v>297</v>
      </c>
      <c r="F113" s="50">
        <v>220</v>
      </c>
      <c r="G113" s="51">
        <v>98.37</v>
      </c>
      <c r="H113" s="51">
        <v>122.18</v>
      </c>
      <c r="I113" s="51">
        <v>26879.599999999999</v>
      </c>
      <c r="J113" s="67">
        <v>3.4396551778622449E-4</v>
      </c>
    </row>
    <row r="114" spans="1:10">
      <c r="A114" s="60" t="s">
        <v>331</v>
      </c>
      <c r="B114" s="50" t="s">
        <v>332</v>
      </c>
      <c r="C114" s="60" t="s">
        <v>23</v>
      </c>
      <c r="D114" s="60" t="s">
        <v>333</v>
      </c>
      <c r="E114" s="49" t="s">
        <v>41</v>
      </c>
      <c r="F114" s="50">
        <v>50</v>
      </c>
      <c r="G114" s="51">
        <v>328.37</v>
      </c>
      <c r="H114" s="51">
        <v>407.86</v>
      </c>
      <c r="I114" s="51">
        <v>20393</v>
      </c>
      <c r="J114" s="67">
        <v>2.6095956800750296E-4</v>
      </c>
    </row>
    <row r="115" spans="1:10">
      <c r="A115" s="59" t="s">
        <v>334</v>
      </c>
      <c r="B115" s="59"/>
      <c r="C115" s="59"/>
      <c r="D115" s="59" t="s">
        <v>335</v>
      </c>
      <c r="E115" s="59"/>
      <c r="F115" s="53"/>
      <c r="G115" s="59"/>
      <c r="H115" s="59"/>
      <c r="I115" s="48">
        <v>5462419.7599999998</v>
      </c>
      <c r="J115" s="66">
        <v>6.9900000041447946E-2</v>
      </c>
    </row>
    <row r="116" spans="1:10" ht="25.5">
      <c r="A116" s="60" t="s">
        <v>336</v>
      </c>
      <c r="B116" s="50" t="s">
        <v>337</v>
      </c>
      <c r="C116" s="60" t="s">
        <v>79</v>
      </c>
      <c r="D116" s="60" t="s">
        <v>338</v>
      </c>
      <c r="E116" s="49" t="s">
        <v>41</v>
      </c>
      <c r="F116" s="50">
        <v>1</v>
      </c>
      <c r="G116" s="51">
        <v>4397729.46</v>
      </c>
      <c r="H116" s="51">
        <v>5462419.7599999998</v>
      </c>
      <c r="I116" s="51">
        <v>5462419.7599999998</v>
      </c>
      <c r="J116" s="67">
        <v>6.9900000041447946E-2</v>
      </c>
    </row>
    <row r="117" spans="1:10" s="58" customFormat="1">
      <c r="A117" s="61"/>
      <c r="B117" s="61"/>
      <c r="C117" s="61"/>
      <c r="D117" s="62"/>
      <c r="E117" s="61"/>
      <c r="F117" s="63"/>
      <c r="G117" s="64"/>
      <c r="H117" s="64"/>
      <c r="I117" s="64"/>
      <c r="J117" s="65"/>
    </row>
    <row r="118" spans="1:10" s="58" customFormat="1">
      <c r="A118" s="61"/>
      <c r="B118" s="61"/>
      <c r="C118" s="61"/>
      <c r="D118" s="62"/>
      <c r="E118" s="61"/>
      <c r="F118" s="63"/>
      <c r="G118" s="64"/>
      <c r="H118" s="64"/>
      <c r="I118" s="64"/>
      <c r="J118" s="65"/>
    </row>
    <row r="119" spans="1:10" s="54" customFormat="1">
      <c r="A119" s="121" t="s">
        <v>372</v>
      </c>
      <c r="B119" s="121"/>
      <c r="C119" s="121"/>
      <c r="D119" s="121"/>
      <c r="E119" s="121"/>
      <c r="F119" s="121"/>
      <c r="G119" s="121"/>
      <c r="H119" s="121"/>
      <c r="I119" s="121"/>
      <c r="J119" s="121"/>
    </row>
    <row r="120" spans="1:10" s="54" customFormat="1">
      <c r="A120" s="121"/>
      <c r="B120" s="121"/>
      <c r="C120" s="121"/>
      <c r="D120" s="121"/>
      <c r="E120" s="121"/>
      <c r="F120" s="121"/>
      <c r="G120" s="121"/>
      <c r="H120" s="121"/>
      <c r="I120" s="121"/>
      <c r="J120" s="121"/>
    </row>
    <row r="121" spans="1:10" s="54" customFormat="1">
      <c r="A121" s="121"/>
      <c r="B121" s="121"/>
      <c r="C121" s="121"/>
      <c r="D121" s="121"/>
      <c r="E121" s="121"/>
      <c r="F121" s="121"/>
      <c r="G121" s="121"/>
      <c r="H121" s="121"/>
      <c r="I121" s="121"/>
      <c r="J121" s="121"/>
    </row>
    <row r="122" spans="1:10" s="58" customFormat="1">
      <c r="A122" s="68"/>
      <c r="B122" s="68"/>
      <c r="C122" s="68"/>
      <c r="D122" s="68"/>
      <c r="E122" s="68"/>
      <c r="F122" s="68"/>
      <c r="G122" s="68"/>
      <c r="H122" s="68"/>
      <c r="I122" s="68"/>
      <c r="J122" s="68"/>
    </row>
    <row r="123" spans="1:10" s="58" customFormat="1">
      <c r="A123" s="68"/>
      <c r="B123" s="68"/>
      <c r="C123" s="68"/>
      <c r="D123" s="68"/>
      <c r="E123" s="68"/>
      <c r="F123" s="68"/>
      <c r="G123" s="68"/>
      <c r="H123" s="68"/>
      <c r="I123" s="68"/>
      <c r="J123" s="68"/>
    </row>
    <row r="124" spans="1:10" s="58" customFormat="1">
      <c r="A124" s="68"/>
      <c r="B124" s="68"/>
      <c r="C124" s="68"/>
      <c r="D124" s="68"/>
      <c r="E124" s="68"/>
      <c r="F124" s="68"/>
      <c r="G124" s="68"/>
      <c r="H124" s="68"/>
      <c r="I124" s="68"/>
      <c r="J124" s="68"/>
    </row>
    <row r="125" spans="1:10" s="58" customFormat="1">
      <c r="A125" s="68"/>
      <c r="B125" s="68"/>
      <c r="C125" s="68"/>
      <c r="D125" s="68"/>
      <c r="E125" s="68"/>
      <c r="F125" s="68"/>
      <c r="G125" s="68"/>
      <c r="H125" s="68"/>
      <c r="I125" s="68"/>
      <c r="J125" s="68"/>
    </row>
    <row r="126" spans="1:10" s="58" customFormat="1">
      <c r="A126" s="68"/>
      <c r="B126" s="68"/>
      <c r="C126" s="68"/>
      <c r="D126" s="68"/>
      <c r="E126" s="68"/>
      <c r="F126" s="68"/>
      <c r="G126" s="68"/>
      <c r="H126" s="68"/>
      <c r="I126" s="68"/>
      <c r="J126" s="68"/>
    </row>
    <row r="127" spans="1:10" s="58" customFormat="1">
      <c r="A127" s="68"/>
      <c r="B127" s="68"/>
      <c r="C127" s="68"/>
      <c r="D127" s="68"/>
      <c r="E127" s="68"/>
      <c r="F127" s="68"/>
      <c r="G127" s="68"/>
      <c r="H127" s="68"/>
      <c r="I127" s="68"/>
      <c r="J127" s="68"/>
    </row>
    <row r="128" spans="1:10" s="58" customFormat="1">
      <c r="A128" s="68"/>
      <c r="B128" s="68"/>
      <c r="C128" s="68"/>
      <c r="D128" s="68"/>
      <c r="E128" s="68"/>
      <c r="F128" s="68"/>
      <c r="G128" s="68"/>
      <c r="H128" s="68"/>
      <c r="I128" s="68"/>
      <c r="J128" s="68"/>
    </row>
    <row r="129" spans="1:10" s="58" customFormat="1">
      <c r="A129" s="68"/>
      <c r="B129" s="68"/>
      <c r="C129" s="68"/>
      <c r="D129" s="68"/>
      <c r="E129" s="68"/>
      <c r="F129" s="68"/>
      <c r="G129" s="68"/>
      <c r="H129" s="68"/>
      <c r="I129" s="68"/>
      <c r="J129" s="68"/>
    </row>
    <row r="130" spans="1:10" s="58" customFormat="1">
      <c r="A130" s="68"/>
      <c r="B130" s="68"/>
      <c r="C130" s="68"/>
      <c r="D130" s="68"/>
      <c r="E130" s="68"/>
      <c r="F130" s="68"/>
      <c r="G130" s="68"/>
      <c r="H130" s="68"/>
      <c r="I130" s="68"/>
      <c r="J130" s="68"/>
    </row>
    <row r="131" spans="1:10" s="58" customFormat="1">
      <c r="A131" s="68"/>
      <c r="B131" s="68"/>
      <c r="C131" s="68"/>
      <c r="D131" s="68"/>
      <c r="E131" s="68"/>
      <c r="F131" s="68"/>
      <c r="G131" s="68"/>
      <c r="H131" s="68"/>
      <c r="I131" s="68"/>
      <c r="J131" s="68"/>
    </row>
    <row r="132" spans="1:10" s="54" customFormat="1">
      <c r="A132" s="55"/>
      <c r="B132" s="55"/>
      <c r="C132" s="55"/>
      <c r="D132" s="52"/>
      <c r="E132" s="55"/>
      <c r="F132" s="56"/>
      <c r="G132" s="55"/>
      <c r="H132" s="57"/>
      <c r="I132" s="55"/>
      <c r="J132" s="55"/>
    </row>
    <row r="133" spans="1:10" s="54" customFormat="1">
      <c r="A133" s="55"/>
      <c r="B133" s="55"/>
      <c r="C133" s="55"/>
      <c r="D133" s="52"/>
      <c r="E133" s="55"/>
      <c r="F133" s="56"/>
      <c r="G133" s="55"/>
      <c r="H133" s="57"/>
      <c r="I133" s="55"/>
      <c r="J133" s="55"/>
    </row>
    <row r="134" spans="1:10" ht="72.75" customHeight="1">
      <c r="A134" s="110"/>
      <c r="B134" s="111"/>
      <c r="C134" s="111"/>
      <c r="D134" s="111"/>
      <c r="E134" s="111"/>
      <c r="F134" s="111"/>
      <c r="G134" s="111"/>
      <c r="H134" s="111"/>
      <c r="I134" s="111"/>
      <c r="J134" s="111"/>
    </row>
  </sheetData>
  <mergeCells count="8">
    <mergeCell ref="A134:J134"/>
    <mergeCell ref="A1:J1"/>
    <mergeCell ref="E3:G3"/>
    <mergeCell ref="H4:J4"/>
    <mergeCell ref="A5:J5"/>
    <mergeCell ref="I2:J2"/>
    <mergeCell ref="I3:J3"/>
    <mergeCell ref="A119:J121"/>
  </mergeCells>
  <pageMargins left="0.51181102362204722" right="0.51181102362204722" top="0.86" bottom="0.56999999999999995" header="0.39" footer="0.18"/>
  <pageSetup paperSize="9" scale="49" fitToHeight="0" orientation="portrait" r:id="rId1"/>
  <headerFooter>
    <oddHeader>&amp;L &amp;C &amp;R</oddHeader>
    <oddFooter>Página &amp;P de &amp;N</oddFooter>
  </headerFooter>
  <drawing r:id="rId2"/>
</worksheet>
</file>

<file path=xl/worksheets/sheet2.xml><?xml version="1.0" encoding="utf-8"?>
<worksheet xmlns="http://schemas.openxmlformats.org/spreadsheetml/2006/main" xmlns:r="http://schemas.openxmlformats.org/officeDocument/2006/relationships">
  <sheetPr>
    <pageSetUpPr fitToPage="1"/>
  </sheetPr>
  <dimension ref="A1:U34"/>
  <sheetViews>
    <sheetView tabSelected="1" topLeftCell="D1" zoomScale="145" zoomScaleNormal="145" workbookViewId="0">
      <selection activeCell="I10" sqref="I10"/>
    </sheetView>
  </sheetViews>
  <sheetFormatPr defaultRowHeight="12.75"/>
  <cols>
    <col min="1" max="1" width="4.125" style="103" customWidth="1"/>
    <col min="2" max="2" width="7" style="80" customWidth="1"/>
    <col min="3" max="6" width="7.375" style="80" customWidth="1"/>
    <col min="7" max="7" width="4.375" style="80" customWidth="1"/>
    <col min="8" max="8" width="3.5" style="80" customWidth="1"/>
    <col min="9" max="9" width="11.375" style="80" customWidth="1"/>
    <col min="10" max="11" width="9" style="80" customWidth="1"/>
    <col min="12" max="12" width="10.5" style="80" customWidth="1"/>
    <col min="13" max="16" width="9.5" style="80" customWidth="1"/>
    <col min="17" max="17" width="10.5" style="80" customWidth="1"/>
    <col min="18" max="20" width="9.5" style="80" customWidth="1"/>
    <col min="21" max="21" width="9.25" style="80" customWidth="1"/>
    <col min="22" max="16384" width="9" style="80"/>
  </cols>
  <sheetData>
    <row r="1" spans="1:21" ht="9" customHeight="1">
      <c r="A1" s="122" t="s">
        <v>383</v>
      </c>
      <c r="B1" s="122"/>
      <c r="C1" s="122"/>
      <c r="D1" s="122"/>
      <c r="E1" s="122"/>
      <c r="F1" s="122"/>
      <c r="G1" s="122"/>
      <c r="H1" s="122"/>
      <c r="I1" s="122"/>
      <c r="J1" s="122"/>
      <c r="K1" s="122"/>
      <c r="L1" s="122"/>
      <c r="M1" s="122"/>
      <c r="N1" s="122"/>
      <c r="O1" s="122"/>
      <c r="P1" s="122"/>
      <c r="Q1" s="122"/>
      <c r="R1" s="122"/>
      <c r="S1" s="122"/>
      <c r="T1" s="122"/>
      <c r="U1" s="122"/>
    </row>
    <row r="2" spans="1:21" ht="13.5" customHeight="1">
      <c r="A2" s="101"/>
      <c r="B2" s="99"/>
      <c r="C2" s="149" t="s">
        <v>343</v>
      </c>
      <c r="D2" s="149"/>
      <c r="E2" s="149"/>
      <c r="F2" s="149"/>
      <c r="G2" s="149"/>
      <c r="H2" s="149"/>
      <c r="I2" s="149" t="s">
        <v>0</v>
      </c>
      <c r="J2" s="149"/>
      <c r="K2" s="105" t="s">
        <v>1</v>
      </c>
      <c r="L2" s="105" t="s">
        <v>2</v>
      </c>
      <c r="M2" s="79"/>
      <c r="N2" s="99"/>
      <c r="O2" s="99"/>
      <c r="P2" s="99"/>
      <c r="Q2" s="99"/>
      <c r="R2" s="99"/>
      <c r="S2" s="99"/>
      <c r="T2" s="99"/>
      <c r="U2" s="99"/>
    </row>
    <row r="3" spans="1:21" ht="27" customHeight="1">
      <c r="A3" s="102"/>
      <c r="B3" s="100"/>
      <c r="C3" s="150" t="s">
        <v>341</v>
      </c>
      <c r="D3" s="150"/>
      <c r="E3" s="150"/>
      <c r="F3" s="150"/>
      <c r="G3" s="150"/>
      <c r="H3" s="150"/>
      <c r="I3" s="150" t="s">
        <v>371</v>
      </c>
      <c r="J3" s="150"/>
      <c r="K3" s="106" t="s">
        <v>3</v>
      </c>
      <c r="L3" s="150" t="s">
        <v>4</v>
      </c>
      <c r="M3" s="150"/>
      <c r="N3" s="100"/>
      <c r="O3" s="100"/>
      <c r="P3" s="100"/>
      <c r="Q3" s="100"/>
      <c r="R3" s="100"/>
      <c r="S3" s="100"/>
      <c r="T3" s="100"/>
      <c r="U3" s="100"/>
    </row>
    <row r="4" spans="1:21" ht="13.5" customHeight="1">
      <c r="A4" s="102"/>
      <c r="B4" s="100"/>
      <c r="C4" s="150"/>
      <c r="D4" s="150"/>
      <c r="E4" s="150"/>
      <c r="F4" s="150"/>
      <c r="G4" s="150"/>
      <c r="H4" s="150"/>
      <c r="I4" s="150"/>
      <c r="J4" s="150"/>
      <c r="K4" s="100"/>
      <c r="L4" s="150"/>
      <c r="M4" s="150"/>
      <c r="N4" s="100"/>
      <c r="O4" s="100"/>
      <c r="P4" s="100"/>
      <c r="Q4" s="100"/>
      <c r="R4" s="100"/>
      <c r="S4" s="100"/>
      <c r="T4" s="100"/>
      <c r="U4" s="100"/>
    </row>
    <row r="5" spans="1:21" ht="15.6" customHeight="1">
      <c r="A5" s="102"/>
      <c r="B5" s="100"/>
      <c r="C5" s="150"/>
      <c r="D5" s="150"/>
      <c r="E5" s="150"/>
      <c r="F5" s="150"/>
      <c r="G5" s="150"/>
      <c r="H5" s="150"/>
      <c r="I5" s="150"/>
      <c r="J5" s="150"/>
      <c r="K5" s="100"/>
      <c r="L5" s="150"/>
      <c r="M5" s="150"/>
      <c r="N5" s="100"/>
      <c r="O5" s="100"/>
      <c r="P5" s="100"/>
      <c r="Q5" s="100"/>
      <c r="R5" s="100"/>
      <c r="S5" s="100"/>
      <c r="T5" s="100"/>
      <c r="U5" s="100"/>
    </row>
    <row r="6" spans="1:21" ht="20.25" customHeight="1">
      <c r="A6" s="98"/>
      <c r="B6" s="81"/>
      <c r="C6" s="104"/>
      <c r="D6" s="104"/>
      <c r="E6" s="104"/>
      <c r="F6" s="104"/>
      <c r="G6" s="104"/>
      <c r="H6" s="104"/>
      <c r="I6" s="104"/>
      <c r="J6" s="81"/>
      <c r="K6" s="81"/>
      <c r="L6" s="81"/>
      <c r="M6" s="81"/>
      <c r="N6" s="81"/>
      <c r="O6" s="81"/>
      <c r="P6" s="81"/>
      <c r="Q6" s="81"/>
      <c r="R6" s="81"/>
      <c r="S6" s="148" t="s">
        <v>403</v>
      </c>
      <c r="T6" s="148"/>
      <c r="U6" s="148"/>
    </row>
    <row r="7" spans="1:21" ht="9" customHeight="1">
      <c r="A7" s="129" t="s">
        <v>384</v>
      </c>
      <c r="B7" s="129"/>
      <c r="C7" s="129"/>
      <c r="D7" s="129"/>
      <c r="E7" s="129"/>
      <c r="F7" s="129"/>
      <c r="G7" s="129"/>
      <c r="H7" s="129"/>
      <c r="I7" s="129"/>
      <c r="J7" s="129"/>
      <c r="K7" s="129"/>
      <c r="L7" s="129"/>
      <c r="M7" s="129"/>
      <c r="N7" s="129"/>
      <c r="O7" s="129"/>
      <c r="P7" s="129"/>
      <c r="Q7" s="129"/>
      <c r="R7" s="129"/>
      <c r="S7" s="129"/>
      <c r="T7" s="129"/>
      <c r="U7" s="129"/>
    </row>
    <row r="8" spans="1:21" ht="9" customHeight="1">
      <c r="A8" s="130" t="s">
        <v>385</v>
      </c>
      <c r="B8" s="132" t="s">
        <v>386</v>
      </c>
      <c r="C8" s="133"/>
      <c r="D8" s="133"/>
      <c r="E8" s="133"/>
      <c r="F8" s="133"/>
      <c r="G8" s="133"/>
      <c r="H8" s="134"/>
      <c r="I8" s="138" t="s">
        <v>387</v>
      </c>
      <c r="J8" s="140" t="s">
        <v>388</v>
      </c>
      <c r="K8" s="141"/>
      <c r="L8" s="141"/>
      <c r="M8" s="141"/>
      <c r="N8" s="141"/>
      <c r="O8" s="141"/>
      <c r="P8" s="141"/>
      <c r="Q8" s="141"/>
      <c r="R8" s="141"/>
      <c r="S8" s="141"/>
      <c r="T8" s="141"/>
      <c r="U8" s="141"/>
    </row>
    <row r="9" spans="1:21" ht="9" customHeight="1">
      <c r="A9" s="131"/>
      <c r="B9" s="135"/>
      <c r="C9" s="136"/>
      <c r="D9" s="136"/>
      <c r="E9" s="136"/>
      <c r="F9" s="136"/>
      <c r="G9" s="136"/>
      <c r="H9" s="137"/>
      <c r="I9" s="139"/>
      <c r="J9" s="85">
        <v>1</v>
      </c>
      <c r="K9" s="85">
        <v>2</v>
      </c>
      <c r="L9" s="82">
        <v>3</v>
      </c>
      <c r="M9" s="82">
        <v>4</v>
      </c>
      <c r="N9" s="82">
        <v>5</v>
      </c>
      <c r="O9" s="82">
        <v>6</v>
      </c>
      <c r="P9" s="82">
        <v>7</v>
      </c>
      <c r="Q9" s="82">
        <v>8</v>
      </c>
      <c r="R9" s="82">
        <v>9</v>
      </c>
      <c r="S9" s="82">
        <v>10</v>
      </c>
      <c r="T9" s="82">
        <v>11</v>
      </c>
      <c r="U9" s="86">
        <v>12</v>
      </c>
    </row>
    <row r="10" spans="1:21" ht="8.25" customHeight="1">
      <c r="A10" s="123">
        <v>1</v>
      </c>
      <c r="B10" s="125" t="s">
        <v>389</v>
      </c>
      <c r="C10" s="126"/>
      <c r="D10" s="126"/>
      <c r="E10" s="126"/>
      <c r="F10" s="126"/>
      <c r="G10" s="126"/>
      <c r="H10" s="126"/>
      <c r="I10" s="107">
        <v>1</v>
      </c>
      <c r="J10" s="87">
        <v>8.3333333333333329E-2</v>
      </c>
      <c r="K10" s="91">
        <v>8.3333333333333329E-2</v>
      </c>
      <c r="L10" s="83">
        <v>8.3333333333333329E-2</v>
      </c>
      <c r="M10" s="83">
        <v>8.3333333333333329E-2</v>
      </c>
      <c r="N10" s="83">
        <v>8.3333333333333329E-2</v>
      </c>
      <c r="O10" s="83">
        <v>8.3333333333333329E-2</v>
      </c>
      <c r="P10" s="83">
        <v>8.3333333333333329E-2</v>
      </c>
      <c r="Q10" s="83">
        <v>8.3333333333333329E-2</v>
      </c>
      <c r="R10" s="83">
        <v>8.3333333333333329E-2</v>
      </c>
      <c r="S10" s="83">
        <v>8.3333333333333329E-2</v>
      </c>
      <c r="T10" s="83">
        <v>8.3333333333333329E-2</v>
      </c>
      <c r="U10" s="87">
        <v>8.3333333333333329E-2</v>
      </c>
    </row>
    <row r="11" spans="1:21" ht="8.25" customHeight="1">
      <c r="A11" s="124"/>
      <c r="B11" s="127"/>
      <c r="C11" s="128"/>
      <c r="D11" s="128"/>
      <c r="E11" s="128"/>
      <c r="F11" s="128"/>
      <c r="G11" s="128"/>
      <c r="H11" s="128"/>
      <c r="I11" s="108">
        <v>438566.41000000009</v>
      </c>
      <c r="J11" s="88">
        <v>36547.199999999997</v>
      </c>
      <c r="K11" s="92">
        <v>36547.199999999997</v>
      </c>
      <c r="L11" s="84">
        <v>36547.199999999997</v>
      </c>
      <c r="M11" s="84">
        <v>36547.199999999997</v>
      </c>
      <c r="N11" s="84">
        <v>36547.199999999997</v>
      </c>
      <c r="O11" s="84">
        <v>36547.199999999997</v>
      </c>
      <c r="P11" s="84">
        <v>36547.199999999997</v>
      </c>
      <c r="Q11" s="84">
        <v>36547.199999999997</v>
      </c>
      <c r="R11" s="84">
        <v>36547.199999999997</v>
      </c>
      <c r="S11" s="84">
        <v>36547.199999999997</v>
      </c>
      <c r="T11" s="84">
        <v>36547.199999999997</v>
      </c>
      <c r="U11" s="88">
        <v>36547.21</v>
      </c>
    </row>
    <row r="12" spans="1:21" ht="8.25" customHeight="1">
      <c r="A12" s="123">
        <v>2</v>
      </c>
      <c r="B12" s="125" t="s">
        <v>390</v>
      </c>
      <c r="C12" s="126"/>
      <c r="D12" s="126"/>
      <c r="E12" s="126"/>
      <c r="F12" s="126"/>
      <c r="G12" s="126"/>
      <c r="H12" s="126"/>
      <c r="I12" s="107">
        <v>1</v>
      </c>
      <c r="J12" s="89">
        <v>8.3333333333333329E-2</v>
      </c>
      <c r="K12" s="93">
        <v>8.3333333333333329E-2</v>
      </c>
      <c r="L12" s="93">
        <v>8.3333333333333329E-2</v>
      </c>
      <c r="M12" s="93">
        <v>8.3333333333333329E-2</v>
      </c>
      <c r="N12" s="93">
        <v>8.3333333333333329E-2</v>
      </c>
      <c r="O12" s="93">
        <v>8.3333333333333329E-2</v>
      </c>
      <c r="P12" s="93">
        <v>8.3333333333333329E-2</v>
      </c>
      <c r="Q12" s="93">
        <v>8.3333333333333329E-2</v>
      </c>
      <c r="R12" s="93">
        <v>8.3333333333333329E-2</v>
      </c>
      <c r="S12" s="93">
        <v>8.3333333333333329E-2</v>
      </c>
      <c r="T12" s="93">
        <v>8.3333333333333329E-2</v>
      </c>
      <c r="U12" s="93">
        <v>8.3333333333333329E-2</v>
      </c>
    </row>
    <row r="13" spans="1:21" ht="8.25" customHeight="1">
      <c r="A13" s="124"/>
      <c r="B13" s="127"/>
      <c r="C13" s="128"/>
      <c r="D13" s="128"/>
      <c r="E13" s="128"/>
      <c r="F13" s="128"/>
      <c r="G13" s="128"/>
      <c r="H13" s="128"/>
      <c r="I13" s="108">
        <v>3168370</v>
      </c>
      <c r="J13" s="88">
        <v>264030.83</v>
      </c>
      <c r="K13" s="92">
        <v>264030.83</v>
      </c>
      <c r="L13" s="84">
        <v>264030.83</v>
      </c>
      <c r="M13" s="84">
        <v>264030.83</v>
      </c>
      <c r="N13" s="84">
        <v>264030.83</v>
      </c>
      <c r="O13" s="84">
        <v>264030.83</v>
      </c>
      <c r="P13" s="84">
        <v>264030.83</v>
      </c>
      <c r="Q13" s="84">
        <v>264030.83</v>
      </c>
      <c r="R13" s="84">
        <v>264030.83</v>
      </c>
      <c r="S13" s="84">
        <v>264030.83</v>
      </c>
      <c r="T13" s="84">
        <v>264030.83</v>
      </c>
      <c r="U13" s="84">
        <v>264030.87</v>
      </c>
    </row>
    <row r="14" spans="1:21" ht="8.25" customHeight="1">
      <c r="A14" s="123">
        <v>3</v>
      </c>
      <c r="B14" s="125" t="s">
        <v>391</v>
      </c>
      <c r="C14" s="126"/>
      <c r="D14" s="126"/>
      <c r="E14" s="126"/>
      <c r="F14" s="126"/>
      <c r="G14" s="126"/>
      <c r="H14" s="126"/>
      <c r="I14" s="107">
        <v>1</v>
      </c>
      <c r="J14" s="89">
        <v>8.3333333333333329E-2</v>
      </c>
      <c r="K14" s="93">
        <v>8.3333333333333329E-2</v>
      </c>
      <c r="L14" s="93">
        <v>8.3333333333333329E-2</v>
      </c>
      <c r="M14" s="93">
        <v>8.3333333333333329E-2</v>
      </c>
      <c r="N14" s="93">
        <v>8.3333333333333329E-2</v>
      </c>
      <c r="O14" s="93">
        <v>8.3333333333333329E-2</v>
      </c>
      <c r="P14" s="93">
        <v>8.3333333333333329E-2</v>
      </c>
      <c r="Q14" s="93">
        <v>8.3333333333333329E-2</v>
      </c>
      <c r="R14" s="93">
        <v>8.3333333333333329E-2</v>
      </c>
      <c r="S14" s="93">
        <v>8.3333333333333329E-2</v>
      </c>
      <c r="T14" s="93">
        <v>8.3333333333333329E-2</v>
      </c>
      <c r="U14" s="93">
        <v>8.3333333333333329E-2</v>
      </c>
    </row>
    <row r="15" spans="1:21" ht="8.25" customHeight="1">
      <c r="A15" s="124"/>
      <c r="B15" s="127"/>
      <c r="C15" s="128"/>
      <c r="D15" s="128"/>
      <c r="E15" s="128"/>
      <c r="F15" s="128"/>
      <c r="G15" s="128"/>
      <c r="H15" s="128"/>
      <c r="I15" s="108">
        <v>5666310</v>
      </c>
      <c r="J15" s="88">
        <v>472192.5</v>
      </c>
      <c r="K15" s="92">
        <v>472192.5</v>
      </c>
      <c r="L15" s="92">
        <v>472192.5</v>
      </c>
      <c r="M15" s="92">
        <v>472192.5</v>
      </c>
      <c r="N15" s="92">
        <v>472192.5</v>
      </c>
      <c r="O15" s="92">
        <v>472192.5</v>
      </c>
      <c r="P15" s="92">
        <v>472192.5</v>
      </c>
      <c r="Q15" s="92">
        <v>472192.5</v>
      </c>
      <c r="R15" s="92">
        <v>472192.5</v>
      </c>
      <c r="S15" s="92">
        <v>472192.5</v>
      </c>
      <c r="T15" s="92">
        <v>472192.5</v>
      </c>
      <c r="U15" s="92">
        <v>472192.5</v>
      </c>
    </row>
    <row r="16" spans="1:21" ht="8.25" customHeight="1">
      <c r="A16" s="123">
        <v>4</v>
      </c>
      <c r="B16" s="125" t="s">
        <v>392</v>
      </c>
      <c r="C16" s="126"/>
      <c r="D16" s="126"/>
      <c r="E16" s="126"/>
      <c r="F16" s="126"/>
      <c r="G16" s="126"/>
      <c r="H16" s="126"/>
      <c r="I16" s="107">
        <v>1</v>
      </c>
      <c r="J16" s="89">
        <v>8.3333333333333329E-2</v>
      </c>
      <c r="K16" s="93">
        <v>8.3333333333333329E-2</v>
      </c>
      <c r="L16" s="93">
        <v>8.3333333333333329E-2</v>
      </c>
      <c r="M16" s="93">
        <v>8.3333333333333329E-2</v>
      </c>
      <c r="N16" s="93">
        <v>8.3333333333333329E-2</v>
      </c>
      <c r="O16" s="93">
        <v>8.3333333333333329E-2</v>
      </c>
      <c r="P16" s="93">
        <v>8.3333333333333329E-2</v>
      </c>
      <c r="Q16" s="93">
        <v>8.3333333333333329E-2</v>
      </c>
      <c r="R16" s="93">
        <v>8.3333333333333329E-2</v>
      </c>
      <c r="S16" s="93">
        <v>8.3333333333333329E-2</v>
      </c>
      <c r="T16" s="93">
        <v>8.3333333333333329E-2</v>
      </c>
      <c r="U16" s="93">
        <v>8.3333333333333329E-2</v>
      </c>
    </row>
    <row r="17" spans="1:21" ht="8.25" customHeight="1">
      <c r="A17" s="124"/>
      <c r="B17" s="127"/>
      <c r="C17" s="128"/>
      <c r="D17" s="128"/>
      <c r="E17" s="128"/>
      <c r="F17" s="128"/>
      <c r="G17" s="128"/>
      <c r="H17" s="128"/>
      <c r="I17" s="108">
        <v>6395205.7999999998</v>
      </c>
      <c r="J17" s="88">
        <v>532933.81666666665</v>
      </c>
      <c r="K17" s="92">
        <v>532933.81666666665</v>
      </c>
      <c r="L17" s="92">
        <v>532933.81666666665</v>
      </c>
      <c r="M17" s="92">
        <v>532933.81666666665</v>
      </c>
      <c r="N17" s="92">
        <v>532933.81666666665</v>
      </c>
      <c r="O17" s="92">
        <v>532933.81666666665</v>
      </c>
      <c r="P17" s="92">
        <v>532933.81666666665</v>
      </c>
      <c r="Q17" s="92">
        <v>532933.81666666665</v>
      </c>
      <c r="R17" s="92">
        <v>532933.81666666665</v>
      </c>
      <c r="S17" s="92">
        <v>532933.81666666665</v>
      </c>
      <c r="T17" s="92">
        <v>532933.81666666665</v>
      </c>
      <c r="U17" s="92">
        <v>532933.81666666665</v>
      </c>
    </row>
    <row r="18" spans="1:21" ht="8.25" customHeight="1">
      <c r="A18" s="123">
        <v>5</v>
      </c>
      <c r="B18" s="125" t="s">
        <v>393</v>
      </c>
      <c r="C18" s="126"/>
      <c r="D18" s="126"/>
      <c r="E18" s="126"/>
      <c r="F18" s="126"/>
      <c r="G18" s="126"/>
      <c r="H18" s="126"/>
      <c r="I18" s="107">
        <v>1</v>
      </c>
      <c r="J18" s="89">
        <v>8.3333333333333329E-2</v>
      </c>
      <c r="K18" s="93">
        <v>8.3333333333333329E-2</v>
      </c>
      <c r="L18" s="93">
        <v>8.3333333333333329E-2</v>
      </c>
      <c r="M18" s="93">
        <v>8.3333333333333329E-2</v>
      </c>
      <c r="N18" s="93">
        <v>8.3333333333333329E-2</v>
      </c>
      <c r="O18" s="93">
        <v>8.3333333333333329E-2</v>
      </c>
      <c r="P18" s="93">
        <v>8.3333333333333329E-2</v>
      </c>
      <c r="Q18" s="93">
        <v>8.3333333333333329E-2</v>
      </c>
      <c r="R18" s="93">
        <v>8.3333333333333329E-2</v>
      </c>
      <c r="S18" s="93">
        <v>8.3333333333333329E-2</v>
      </c>
      <c r="T18" s="93">
        <v>8.3333333333333329E-2</v>
      </c>
      <c r="U18" s="93">
        <v>8.3333333333333329E-2</v>
      </c>
    </row>
    <row r="19" spans="1:21" ht="8.25" customHeight="1">
      <c r="A19" s="124"/>
      <c r="B19" s="127"/>
      <c r="C19" s="128"/>
      <c r="D19" s="128"/>
      <c r="E19" s="128"/>
      <c r="F19" s="128"/>
      <c r="G19" s="128"/>
      <c r="H19" s="128"/>
      <c r="I19" s="108">
        <v>46607082</v>
      </c>
      <c r="J19" s="88">
        <v>3883923.5</v>
      </c>
      <c r="K19" s="92">
        <v>3883923.5</v>
      </c>
      <c r="L19" s="92">
        <v>3883923.5</v>
      </c>
      <c r="M19" s="92">
        <v>3883923.5</v>
      </c>
      <c r="N19" s="92">
        <v>3883923.5</v>
      </c>
      <c r="O19" s="92">
        <v>3883923.5</v>
      </c>
      <c r="P19" s="92">
        <v>3883923.5</v>
      </c>
      <c r="Q19" s="92">
        <v>3883923.5</v>
      </c>
      <c r="R19" s="92">
        <v>3883923.5</v>
      </c>
      <c r="S19" s="92">
        <v>3883923.5</v>
      </c>
      <c r="T19" s="92">
        <v>3883923.5</v>
      </c>
      <c r="U19" s="92">
        <v>3883923.5</v>
      </c>
    </row>
    <row r="20" spans="1:21" ht="8.25" customHeight="1">
      <c r="A20" s="123">
        <v>6</v>
      </c>
      <c r="B20" s="125" t="s">
        <v>394</v>
      </c>
      <c r="C20" s="126"/>
      <c r="D20" s="126"/>
      <c r="E20" s="126"/>
      <c r="F20" s="126"/>
      <c r="G20" s="126"/>
      <c r="H20" s="126"/>
      <c r="I20" s="107">
        <v>1</v>
      </c>
      <c r="J20" s="89">
        <v>8.3333333333333329E-2</v>
      </c>
      <c r="K20" s="93">
        <v>8.3333333333333329E-2</v>
      </c>
      <c r="L20" s="93">
        <v>8.3333333333333329E-2</v>
      </c>
      <c r="M20" s="93">
        <v>8.3333333333333329E-2</v>
      </c>
      <c r="N20" s="93">
        <v>8.3333333333333329E-2</v>
      </c>
      <c r="O20" s="93">
        <v>8.3333333333333329E-2</v>
      </c>
      <c r="P20" s="93">
        <v>8.3333333333333329E-2</v>
      </c>
      <c r="Q20" s="93">
        <v>8.3333333333333329E-2</v>
      </c>
      <c r="R20" s="93">
        <v>8.3333333333333329E-2</v>
      </c>
      <c r="S20" s="93">
        <v>8.3333333333333329E-2</v>
      </c>
      <c r="T20" s="93">
        <v>8.3333333333333329E-2</v>
      </c>
      <c r="U20" s="93">
        <v>8.3333333333333329E-2</v>
      </c>
    </row>
    <row r="21" spans="1:21" ht="8.25" customHeight="1">
      <c r="A21" s="124"/>
      <c r="B21" s="127"/>
      <c r="C21" s="128"/>
      <c r="D21" s="128"/>
      <c r="E21" s="128"/>
      <c r="F21" s="128"/>
      <c r="G21" s="128"/>
      <c r="H21" s="128"/>
      <c r="I21" s="108">
        <v>8148151</v>
      </c>
      <c r="J21" s="88">
        <v>679012.58333333326</v>
      </c>
      <c r="K21" s="92">
        <v>679012.58333333326</v>
      </c>
      <c r="L21" s="92">
        <v>679012.58333333326</v>
      </c>
      <c r="M21" s="92">
        <v>679012.58333333326</v>
      </c>
      <c r="N21" s="92">
        <v>679012.58333333326</v>
      </c>
      <c r="O21" s="92">
        <v>679012.58333333326</v>
      </c>
      <c r="P21" s="92">
        <v>679012.58333333326</v>
      </c>
      <c r="Q21" s="92">
        <v>679012.58333333326</v>
      </c>
      <c r="R21" s="92">
        <v>679012.58333333326</v>
      </c>
      <c r="S21" s="92">
        <v>679012.58333333326</v>
      </c>
      <c r="T21" s="92">
        <v>679012.58333333326</v>
      </c>
      <c r="U21" s="92">
        <v>679012.58333333326</v>
      </c>
    </row>
    <row r="22" spans="1:21" ht="8.25" customHeight="1">
      <c r="A22" s="123">
        <v>7</v>
      </c>
      <c r="B22" s="125" t="s">
        <v>395</v>
      </c>
      <c r="C22" s="126"/>
      <c r="D22" s="126"/>
      <c r="E22" s="126"/>
      <c r="F22" s="126"/>
      <c r="G22" s="126"/>
      <c r="H22" s="126"/>
      <c r="I22" s="107">
        <v>1</v>
      </c>
      <c r="J22" s="89">
        <v>8.3333333333333329E-2</v>
      </c>
      <c r="K22" s="93">
        <v>8.3333333333333329E-2</v>
      </c>
      <c r="L22" s="93">
        <v>8.3333333333333329E-2</v>
      </c>
      <c r="M22" s="93">
        <v>8.3333333333333329E-2</v>
      </c>
      <c r="N22" s="93">
        <v>8.3333333333333329E-2</v>
      </c>
      <c r="O22" s="93">
        <v>8.3333333333333329E-2</v>
      </c>
      <c r="P22" s="93">
        <v>8.3333333333333329E-2</v>
      </c>
      <c r="Q22" s="93">
        <v>8.3333333333333329E-2</v>
      </c>
      <c r="R22" s="93">
        <v>8.3333333333333329E-2</v>
      </c>
      <c r="S22" s="93">
        <v>8.3333333333333329E-2</v>
      </c>
      <c r="T22" s="93">
        <v>8.3333333333333329E-2</v>
      </c>
      <c r="U22" s="93">
        <v>8.3333333333333329E-2</v>
      </c>
    </row>
    <row r="23" spans="1:21" ht="8.25" customHeight="1">
      <c r="A23" s="124"/>
      <c r="B23" s="127"/>
      <c r="C23" s="128"/>
      <c r="D23" s="128"/>
      <c r="E23" s="128"/>
      <c r="F23" s="128"/>
      <c r="G23" s="128"/>
      <c r="H23" s="128"/>
      <c r="I23" s="108">
        <v>314803.5</v>
      </c>
      <c r="J23" s="88">
        <v>26233.625</v>
      </c>
      <c r="K23" s="92">
        <v>26233.625</v>
      </c>
      <c r="L23" s="92">
        <v>26233.625</v>
      </c>
      <c r="M23" s="92">
        <v>26233.625</v>
      </c>
      <c r="N23" s="92">
        <v>26233.625</v>
      </c>
      <c r="O23" s="92">
        <v>26233.625</v>
      </c>
      <c r="P23" s="92">
        <v>26233.625</v>
      </c>
      <c r="Q23" s="92">
        <v>26233.625</v>
      </c>
      <c r="R23" s="92">
        <v>26233.625</v>
      </c>
      <c r="S23" s="92">
        <v>26233.625</v>
      </c>
      <c r="T23" s="92">
        <v>26233.625</v>
      </c>
      <c r="U23" s="92">
        <v>26233.625</v>
      </c>
    </row>
    <row r="24" spans="1:21" ht="8.25" customHeight="1">
      <c r="A24" s="123">
        <v>8</v>
      </c>
      <c r="B24" s="125" t="s">
        <v>396</v>
      </c>
      <c r="C24" s="126"/>
      <c r="D24" s="126"/>
      <c r="E24" s="126"/>
      <c r="F24" s="126"/>
      <c r="G24" s="126"/>
      <c r="H24" s="126"/>
      <c r="I24" s="107">
        <v>1</v>
      </c>
      <c r="J24" s="89">
        <v>8.3333333333333329E-2</v>
      </c>
      <c r="K24" s="93">
        <v>8.3333333333333329E-2</v>
      </c>
      <c r="L24" s="93">
        <v>8.3333333333333329E-2</v>
      </c>
      <c r="M24" s="93">
        <v>8.3333333333333329E-2</v>
      </c>
      <c r="N24" s="93">
        <v>8.3333333333333329E-2</v>
      </c>
      <c r="O24" s="93">
        <v>8.3333333333333329E-2</v>
      </c>
      <c r="P24" s="93">
        <v>8.3333333333333329E-2</v>
      </c>
      <c r="Q24" s="93">
        <v>8.3333333333333329E-2</v>
      </c>
      <c r="R24" s="93">
        <v>8.3333333333333329E-2</v>
      </c>
      <c r="S24" s="93">
        <v>8.3333333333333329E-2</v>
      </c>
      <c r="T24" s="93">
        <v>8.3333333333333329E-2</v>
      </c>
      <c r="U24" s="93">
        <v>8.3333333333333329E-2</v>
      </c>
    </row>
    <row r="25" spans="1:21" ht="8.25" customHeight="1">
      <c r="A25" s="124"/>
      <c r="B25" s="127"/>
      <c r="C25" s="128"/>
      <c r="D25" s="128"/>
      <c r="E25" s="128"/>
      <c r="F25" s="128"/>
      <c r="G25" s="128"/>
      <c r="H25" s="128"/>
      <c r="I25" s="108">
        <v>83764.320000000007</v>
      </c>
      <c r="J25" s="88">
        <v>6980.3600000000006</v>
      </c>
      <c r="K25" s="92">
        <v>6980.3600000000006</v>
      </c>
      <c r="L25" s="92">
        <v>6980.3600000000006</v>
      </c>
      <c r="M25" s="92">
        <v>6980.3600000000006</v>
      </c>
      <c r="N25" s="92">
        <v>6980.3600000000006</v>
      </c>
      <c r="O25" s="92">
        <v>6980.3600000000006</v>
      </c>
      <c r="P25" s="92">
        <v>6980.3600000000006</v>
      </c>
      <c r="Q25" s="92">
        <v>6980.3600000000006</v>
      </c>
      <c r="R25" s="92">
        <v>6980.3600000000006</v>
      </c>
      <c r="S25" s="92">
        <v>6980.3600000000006</v>
      </c>
      <c r="T25" s="92">
        <v>6980.3600000000006</v>
      </c>
      <c r="U25" s="92">
        <v>6980.3600000000006</v>
      </c>
    </row>
    <row r="26" spans="1:21" ht="8.25" customHeight="1">
      <c r="A26" s="123">
        <v>9</v>
      </c>
      <c r="B26" s="125" t="s">
        <v>397</v>
      </c>
      <c r="C26" s="126"/>
      <c r="D26" s="126"/>
      <c r="E26" s="126"/>
      <c r="F26" s="126"/>
      <c r="G26" s="126"/>
      <c r="H26" s="126"/>
      <c r="I26" s="107">
        <v>1</v>
      </c>
      <c r="J26" s="89">
        <v>8.3333333333333329E-2</v>
      </c>
      <c r="K26" s="93">
        <v>8.3333333333333329E-2</v>
      </c>
      <c r="L26" s="93">
        <v>8.3333333333333329E-2</v>
      </c>
      <c r="M26" s="93">
        <v>8.3333333333333329E-2</v>
      </c>
      <c r="N26" s="93">
        <v>8.3333333333333329E-2</v>
      </c>
      <c r="O26" s="93">
        <v>8.3333333333333329E-2</v>
      </c>
      <c r="P26" s="93">
        <v>8.3333333333333329E-2</v>
      </c>
      <c r="Q26" s="93">
        <v>8.3333333333333329E-2</v>
      </c>
      <c r="R26" s="93">
        <v>8.3333333333333329E-2</v>
      </c>
      <c r="S26" s="93">
        <v>8.3333333333333329E-2</v>
      </c>
      <c r="T26" s="93">
        <v>8.3333333333333329E-2</v>
      </c>
      <c r="U26" s="93">
        <v>8.3333333333333329E-2</v>
      </c>
    </row>
    <row r="27" spans="1:21" ht="8.25" customHeight="1">
      <c r="A27" s="124"/>
      <c r="B27" s="127"/>
      <c r="C27" s="128"/>
      <c r="D27" s="128"/>
      <c r="E27" s="128"/>
      <c r="F27" s="128"/>
      <c r="G27" s="128"/>
      <c r="H27" s="128"/>
      <c r="I27" s="108">
        <v>47272.6</v>
      </c>
      <c r="J27" s="88">
        <v>3939.3833333333332</v>
      </c>
      <c r="K27" s="92">
        <v>3939.3833333333332</v>
      </c>
      <c r="L27" s="92">
        <v>3939.3833333333332</v>
      </c>
      <c r="M27" s="92">
        <v>3939.3833333333332</v>
      </c>
      <c r="N27" s="92">
        <v>3939.3833333333332</v>
      </c>
      <c r="O27" s="92">
        <v>3939.3833333333332</v>
      </c>
      <c r="P27" s="92">
        <v>3939.3833333333332</v>
      </c>
      <c r="Q27" s="92">
        <v>3939.3833333333332</v>
      </c>
      <c r="R27" s="92">
        <v>3939.3833333333332</v>
      </c>
      <c r="S27" s="92">
        <v>3939.3833333333332</v>
      </c>
      <c r="T27" s="92">
        <v>3939.3833333333332</v>
      </c>
      <c r="U27" s="92">
        <v>3939.3833333333332</v>
      </c>
    </row>
    <row r="28" spans="1:21" ht="8.25" customHeight="1">
      <c r="A28" s="123">
        <v>10</v>
      </c>
      <c r="B28" s="125" t="s">
        <v>398</v>
      </c>
      <c r="C28" s="126"/>
      <c r="D28" s="126"/>
      <c r="E28" s="126"/>
      <c r="F28" s="126"/>
      <c r="G28" s="126"/>
      <c r="H28" s="126"/>
      <c r="I28" s="107">
        <v>1</v>
      </c>
      <c r="J28" s="89">
        <v>8.3333333333333329E-2</v>
      </c>
      <c r="K28" s="93">
        <v>8.3333333333333329E-2</v>
      </c>
      <c r="L28" s="93">
        <v>8.3333333333333329E-2</v>
      </c>
      <c r="M28" s="93">
        <v>8.3333333333333329E-2</v>
      </c>
      <c r="N28" s="93">
        <v>8.3333333333333329E-2</v>
      </c>
      <c r="O28" s="93">
        <v>8.3333333333333329E-2</v>
      </c>
      <c r="P28" s="93">
        <v>8.3333333333333329E-2</v>
      </c>
      <c r="Q28" s="93">
        <v>8.3333333333333329E-2</v>
      </c>
      <c r="R28" s="93">
        <v>8.3333333333333329E-2</v>
      </c>
      <c r="S28" s="93">
        <v>8.3333333333333329E-2</v>
      </c>
      <c r="T28" s="93">
        <v>8.3333333333333329E-2</v>
      </c>
      <c r="U28" s="93">
        <v>8.3333333333333329E-2</v>
      </c>
    </row>
    <row r="29" spans="1:21" ht="8.25" customHeight="1">
      <c r="A29" s="142"/>
      <c r="B29" s="143"/>
      <c r="C29" s="144"/>
      <c r="D29" s="144"/>
      <c r="E29" s="144"/>
      <c r="F29" s="144"/>
      <c r="G29" s="144"/>
      <c r="H29" s="144"/>
      <c r="I29" s="109">
        <v>5462419.7599999998</v>
      </c>
      <c r="J29" s="88">
        <v>455201.64666666661</v>
      </c>
      <c r="K29" s="92">
        <v>455201.64666666661</v>
      </c>
      <c r="L29" s="92">
        <v>455201.64666666661</v>
      </c>
      <c r="M29" s="92">
        <v>455201.64666666661</v>
      </c>
      <c r="N29" s="92">
        <v>455201.64666666661</v>
      </c>
      <c r="O29" s="92">
        <v>455201.64666666661</v>
      </c>
      <c r="P29" s="92">
        <v>455201.64666666661</v>
      </c>
      <c r="Q29" s="92">
        <v>455201.64666666661</v>
      </c>
      <c r="R29" s="92">
        <v>455201.64666666661</v>
      </c>
      <c r="S29" s="92">
        <v>455201.64666666661</v>
      </c>
      <c r="T29" s="92">
        <v>455201.64666666661</v>
      </c>
      <c r="U29" s="92">
        <v>455201.64666666661</v>
      </c>
    </row>
    <row r="30" spans="1:21" ht="9" customHeight="1">
      <c r="A30" s="145" t="s">
        <v>399</v>
      </c>
      <c r="B30" s="146"/>
      <c r="C30" s="146"/>
      <c r="D30" s="146"/>
      <c r="E30" s="146"/>
      <c r="F30" s="146"/>
      <c r="G30" s="146"/>
      <c r="H30" s="146"/>
      <c r="I30" s="146"/>
      <c r="J30" s="94">
        <v>8.3333333333333343E-2</v>
      </c>
      <c r="K30" s="97">
        <v>8.3333333333333343E-2</v>
      </c>
      <c r="L30" s="97">
        <v>8.3333333333333343E-2</v>
      </c>
      <c r="M30" s="97">
        <v>8.3333333333333343E-2</v>
      </c>
      <c r="N30" s="97">
        <v>8.3333333333333343E-2</v>
      </c>
      <c r="O30" s="97">
        <v>8.3333333333333343E-2</v>
      </c>
      <c r="P30" s="97">
        <v>8.3333333333333343E-2</v>
      </c>
      <c r="Q30" s="97">
        <v>8.3333333333333343E-2</v>
      </c>
      <c r="R30" s="97">
        <v>8.3333333333333343E-2</v>
      </c>
      <c r="S30" s="97">
        <v>8.3333333333333343E-2</v>
      </c>
      <c r="T30" s="97">
        <v>8.3333333333333343E-2</v>
      </c>
      <c r="U30" s="97">
        <v>8.3333333333333343E-2</v>
      </c>
    </row>
    <row r="31" spans="1:21" ht="8.25" customHeight="1">
      <c r="A31" s="145" t="s">
        <v>400</v>
      </c>
      <c r="B31" s="146"/>
      <c r="C31" s="146"/>
      <c r="D31" s="146"/>
      <c r="E31" s="146"/>
      <c r="F31" s="146"/>
      <c r="G31" s="146"/>
      <c r="H31" s="146"/>
      <c r="I31" s="146"/>
      <c r="J31" s="95">
        <v>6360995.4450000003</v>
      </c>
      <c r="K31" s="90">
        <v>6360995.4450000003</v>
      </c>
      <c r="L31" s="90">
        <v>6360995.4450000003</v>
      </c>
      <c r="M31" s="90">
        <v>6360995.4450000003</v>
      </c>
      <c r="N31" s="90">
        <v>6360995.4450000003</v>
      </c>
      <c r="O31" s="90">
        <v>6360995.4450000003</v>
      </c>
      <c r="P31" s="90">
        <v>6360995.4450000003</v>
      </c>
      <c r="Q31" s="90">
        <v>6360995.4450000003</v>
      </c>
      <c r="R31" s="90">
        <v>6360995.4450000003</v>
      </c>
      <c r="S31" s="90">
        <v>6360995.4450000003</v>
      </c>
      <c r="T31" s="90">
        <v>6360995.4450000003</v>
      </c>
      <c r="U31" s="90">
        <v>6360995.4950000001</v>
      </c>
    </row>
    <row r="32" spans="1:21" ht="8.25" customHeight="1">
      <c r="A32" s="145" t="s">
        <v>401</v>
      </c>
      <c r="B32" s="146"/>
      <c r="C32" s="146"/>
      <c r="D32" s="146"/>
      <c r="E32" s="146"/>
      <c r="F32" s="146"/>
      <c r="G32" s="146"/>
      <c r="H32" s="146"/>
      <c r="I32" s="146"/>
      <c r="J32" s="96">
        <v>8.3333333333333343E-2</v>
      </c>
      <c r="K32" s="97">
        <v>0.16666666666666669</v>
      </c>
      <c r="L32" s="97">
        <v>0.25</v>
      </c>
      <c r="M32" s="97">
        <v>0.33333333333333337</v>
      </c>
      <c r="N32" s="97">
        <v>0.41666666666666674</v>
      </c>
      <c r="O32" s="97">
        <v>0.50000000000000011</v>
      </c>
      <c r="P32" s="97">
        <v>0.58333333333333348</v>
      </c>
      <c r="Q32" s="97">
        <v>0.66666666666666685</v>
      </c>
      <c r="R32" s="97">
        <v>0.75000000000000022</v>
      </c>
      <c r="S32" s="97">
        <v>0.83333333333333359</v>
      </c>
      <c r="T32" s="97">
        <v>0.91666666666666696</v>
      </c>
      <c r="U32" s="97">
        <v>1.0000000000000002</v>
      </c>
    </row>
    <row r="33" spans="1:21" ht="8.4499999999999993" customHeight="1">
      <c r="A33" s="145" t="s">
        <v>402</v>
      </c>
      <c r="B33" s="146"/>
      <c r="C33" s="146"/>
      <c r="D33" s="146"/>
      <c r="E33" s="146"/>
      <c r="F33" s="146"/>
      <c r="G33" s="146"/>
      <c r="H33" s="146"/>
      <c r="I33" s="146"/>
      <c r="J33" s="95">
        <v>6360995.4450000003</v>
      </c>
      <c r="K33" s="90">
        <v>12721990.890000001</v>
      </c>
      <c r="L33" s="90">
        <v>19082986.335000001</v>
      </c>
      <c r="M33" s="90">
        <v>25443981.780000001</v>
      </c>
      <c r="N33" s="90">
        <v>31804977.225000001</v>
      </c>
      <c r="O33" s="90">
        <v>38165972.670000002</v>
      </c>
      <c r="P33" s="90">
        <v>44526968.115000002</v>
      </c>
      <c r="Q33" s="90">
        <v>50887963.560000002</v>
      </c>
      <c r="R33" s="90">
        <v>57248959.005000003</v>
      </c>
      <c r="S33" s="90">
        <v>63609954.450000003</v>
      </c>
      <c r="T33" s="90">
        <v>69970949.895000011</v>
      </c>
      <c r="U33" s="90">
        <v>76331945.390000015</v>
      </c>
    </row>
    <row r="34" spans="1:21" ht="84" customHeight="1">
      <c r="A34" s="147"/>
      <c r="B34" s="147"/>
      <c r="C34" s="147"/>
      <c r="D34" s="147"/>
      <c r="E34" s="147"/>
      <c r="F34" s="147"/>
      <c r="G34" s="147"/>
      <c r="H34" s="147"/>
      <c r="I34" s="147"/>
      <c r="J34" s="147"/>
      <c r="K34" s="147"/>
      <c r="L34" s="147"/>
      <c r="M34" s="147"/>
      <c r="N34" s="147"/>
      <c r="O34" s="147"/>
      <c r="P34" s="147"/>
      <c r="Q34" s="147"/>
      <c r="R34" s="147"/>
      <c r="S34" s="147"/>
      <c r="T34" s="147"/>
      <c r="U34" s="147"/>
    </row>
  </sheetData>
  <mergeCells count="37">
    <mergeCell ref="A33:I33"/>
    <mergeCell ref="A34:U34"/>
    <mergeCell ref="A31:I31"/>
    <mergeCell ref="A32:I32"/>
    <mergeCell ref="A30:I30"/>
    <mergeCell ref="A28:A29"/>
    <mergeCell ref="B28:H29"/>
    <mergeCell ref="A26:A27"/>
    <mergeCell ref="B26:H27"/>
    <mergeCell ref="A24:A25"/>
    <mergeCell ref="B24:H25"/>
    <mergeCell ref="A22:A23"/>
    <mergeCell ref="B22:H23"/>
    <mergeCell ref="A20:A21"/>
    <mergeCell ref="B20:H21"/>
    <mergeCell ref="A18:A19"/>
    <mergeCell ref="B18:H19"/>
    <mergeCell ref="A16:A17"/>
    <mergeCell ref="B16:H17"/>
    <mergeCell ref="A14:A15"/>
    <mergeCell ref="B14:H15"/>
    <mergeCell ref="A12:A13"/>
    <mergeCell ref="B12:H13"/>
    <mergeCell ref="A1:U1"/>
    <mergeCell ref="A10:A11"/>
    <mergeCell ref="B10:H11"/>
    <mergeCell ref="A7:U7"/>
    <mergeCell ref="A8:A9"/>
    <mergeCell ref="B8:H9"/>
    <mergeCell ref="I8:I9"/>
    <mergeCell ref="J8:U8"/>
    <mergeCell ref="S6:U6"/>
    <mergeCell ref="C2:H2"/>
    <mergeCell ref="C3:H5"/>
    <mergeCell ref="I2:J2"/>
    <mergeCell ref="I3:J5"/>
    <mergeCell ref="L3:M5"/>
  </mergeCells>
  <printOptions horizontalCentered="1" verticalCentered="1"/>
  <pageMargins left="0.70866141732283472" right="0.70866141732283472" top="0.74803149606299213" bottom="0.74803149606299213" header="0.31496062992125984" footer="0.31496062992125984"/>
  <pageSetup paperSize="9" scale="69" orientation="landscape" r:id="rId1"/>
  <drawing r:id="rId2"/>
</worksheet>
</file>

<file path=xl/worksheets/sheet3.xml><?xml version="1.0" encoding="utf-8"?>
<worksheet xmlns="http://schemas.openxmlformats.org/spreadsheetml/2006/main" xmlns:r="http://schemas.openxmlformats.org/officeDocument/2006/relationships">
  <dimension ref="A1:K30"/>
  <sheetViews>
    <sheetView showGridLines="0" view="pageBreakPreview" topLeftCell="A10" zoomScaleSheetLayoutView="100" workbookViewId="0">
      <selection activeCell="H36" sqref="H36"/>
    </sheetView>
  </sheetViews>
  <sheetFormatPr defaultColWidth="9" defaultRowHeight="12.75"/>
  <cols>
    <col min="1" max="1" width="22.625" style="21" customWidth="1"/>
    <col min="2" max="3" width="3.75" style="21" customWidth="1"/>
    <col min="4" max="4" width="9" style="21"/>
    <col min="5" max="5" width="6.25" style="21" customWidth="1"/>
    <col min="6" max="6" width="4" style="21" customWidth="1"/>
    <col min="7" max="7" width="5.375" style="21" customWidth="1"/>
    <col min="8" max="8" width="21.375" style="21" customWidth="1"/>
    <col min="9" max="9" width="7.875" style="21" customWidth="1"/>
    <col min="10" max="16384" width="9" style="21"/>
  </cols>
  <sheetData>
    <row r="1" spans="1:9" s="7" customFormat="1" ht="15">
      <c r="A1" s="112" t="s">
        <v>339</v>
      </c>
      <c r="B1" s="112"/>
      <c r="C1" s="112"/>
      <c r="D1" s="112"/>
      <c r="E1" s="112"/>
      <c r="F1" s="112"/>
      <c r="G1" s="112"/>
      <c r="H1" s="112"/>
      <c r="I1" s="112"/>
    </row>
    <row r="2" spans="1:9" ht="15.75" customHeight="1">
      <c r="B2" s="41" t="str">
        <f>'Orçamento Sintético'!D2</f>
        <v>Objeto:</v>
      </c>
    </row>
    <row r="3" spans="1:9" ht="100.5" customHeight="1">
      <c r="A3" s="22"/>
      <c r="B3" s="151" t="str">
        <f>'Orçamento Sintético'!D3</f>
        <v>Registro de preço para futura e eventual contratação de empresa para execução de serviços de restauração, recuperação, melhoramento e construção de pavimentos em diversos logradouros públicos no município, com fornecimento de mão de obra, materiais e equipamentos.</v>
      </c>
      <c r="C3" s="151"/>
      <c r="D3" s="151"/>
      <c r="E3" s="151"/>
      <c r="F3" s="151"/>
      <c r="G3" s="151"/>
      <c r="H3" s="151"/>
      <c r="I3" s="151"/>
    </row>
    <row r="4" spans="1:9" ht="15" customHeight="1">
      <c r="A4" s="22"/>
      <c r="B4" s="42"/>
      <c r="C4" s="42"/>
      <c r="D4" s="42"/>
      <c r="E4" s="42"/>
      <c r="F4" s="42"/>
      <c r="G4" s="42"/>
      <c r="H4" s="43"/>
      <c r="I4" s="44" t="s">
        <v>378</v>
      </c>
    </row>
    <row r="5" spans="1:9" ht="15" customHeight="1">
      <c r="A5" s="177" t="s">
        <v>344</v>
      </c>
      <c r="B5" s="177"/>
      <c r="C5" s="177"/>
      <c r="D5" s="177"/>
      <c r="E5" s="177"/>
      <c r="F5" s="177"/>
      <c r="G5" s="177"/>
      <c r="H5" s="177"/>
      <c r="I5" s="177"/>
    </row>
    <row r="6" spans="1:9" ht="15" thickBot="1">
      <c r="A6" s="178" t="s">
        <v>345</v>
      </c>
      <c r="B6" s="179"/>
      <c r="C6" s="179"/>
      <c r="D6" s="179"/>
      <c r="E6" s="179"/>
      <c r="F6" s="179"/>
      <c r="G6" s="179"/>
      <c r="H6" s="179"/>
      <c r="I6" s="180"/>
    </row>
    <row r="7" spans="1:9">
      <c r="A7" s="181" t="s">
        <v>346</v>
      </c>
      <c r="B7" s="183" t="s">
        <v>347</v>
      </c>
      <c r="C7" s="184"/>
      <c r="D7" s="184"/>
      <c r="E7" s="184"/>
      <c r="F7" s="184"/>
      <c r="G7" s="185"/>
      <c r="H7" s="189" t="s">
        <v>348</v>
      </c>
      <c r="I7" s="190"/>
    </row>
    <row r="8" spans="1:9">
      <c r="A8" s="182"/>
      <c r="B8" s="186"/>
      <c r="C8" s="187"/>
      <c r="D8" s="187"/>
      <c r="E8" s="187"/>
      <c r="F8" s="187"/>
      <c r="G8" s="188"/>
      <c r="H8" s="191"/>
      <c r="I8" s="192"/>
    </row>
    <row r="9" spans="1:9" ht="15">
      <c r="A9" s="23" t="s">
        <v>349</v>
      </c>
      <c r="B9" s="24" t="s">
        <v>350</v>
      </c>
      <c r="C9" s="193">
        <v>3.7999999999999999E-2</v>
      </c>
      <c r="D9" s="193"/>
      <c r="E9" s="25" t="s">
        <v>351</v>
      </c>
      <c r="F9" s="193">
        <v>4.6699999999999998E-2</v>
      </c>
      <c r="G9" s="194"/>
      <c r="H9" s="26" t="s">
        <v>349</v>
      </c>
      <c r="I9" s="27">
        <v>4.6699999999999998E-2</v>
      </c>
    </row>
    <row r="10" spans="1:9" ht="15">
      <c r="A10" s="28" t="s">
        <v>352</v>
      </c>
      <c r="B10" s="29" t="s">
        <v>350</v>
      </c>
      <c r="C10" s="157">
        <v>3.2000000000000002E-3</v>
      </c>
      <c r="D10" s="157"/>
      <c r="E10" s="30" t="s">
        <v>351</v>
      </c>
      <c r="F10" s="157">
        <v>7.4000000000000003E-3</v>
      </c>
      <c r="G10" s="158"/>
      <c r="H10" s="31" t="s">
        <v>352</v>
      </c>
      <c r="I10" s="32">
        <v>7.4000000000000003E-3</v>
      </c>
    </row>
    <row r="11" spans="1:9" ht="15">
      <c r="A11" s="28" t="s">
        <v>353</v>
      </c>
      <c r="B11" s="29" t="s">
        <v>350</v>
      </c>
      <c r="C11" s="157">
        <v>5.0000000000000001E-3</v>
      </c>
      <c r="D11" s="157"/>
      <c r="E11" s="30" t="s">
        <v>351</v>
      </c>
      <c r="F11" s="157">
        <v>9.7000000000000003E-3</v>
      </c>
      <c r="G11" s="158"/>
      <c r="H11" s="31" t="s">
        <v>353</v>
      </c>
      <c r="I11" s="32">
        <v>5.5999999999999999E-3</v>
      </c>
    </row>
    <row r="12" spans="1:9" ht="15">
      <c r="A12" s="28" t="s">
        <v>354</v>
      </c>
      <c r="B12" s="29" t="s">
        <v>350</v>
      </c>
      <c r="C12" s="157">
        <v>1.0200000000000001E-2</v>
      </c>
      <c r="D12" s="157"/>
      <c r="E12" s="30" t="s">
        <v>351</v>
      </c>
      <c r="F12" s="157">
        <v>1.21E-2</v>
      </c>
      <c r="G12" s="158"/>
      <c r="H12" s="31" t="s">
        <v>354</v>
      </c>
      <c r="I12" s="32">
        <v>1.21E-2</v>
      </c>
    </row>
    <row r="13" spans="1:9" ht="15">
      <c r="A13" s="28" t="s">
        <v>355</v>
      </c>
      <c r="B13" s="29" t="s">
        <v>350</v>
      </c>
      <c r="C13" s="157">
        <v>6.6400000000000001E-2</v>
      </c>
      <c r="D13" s="157"/>
      <c r="E13" s="30" t="s">
        <v>351</v>
      </c>
      <c r="F13" s="157">
        <v>8.6900000000000005E-2</v>
      </c>
      <c r="G13" s="158"/>
      <c r="H13" s="31" t="s">
        <v>355</v>
      </c>
      <c r="I13" s="32">
        <v>8.6900000000000005E-2</v>
      </c>
    </row>
    <row r="14" spans="1:9" ht="15">
      <c r="A14" s="28" t="s">
        <v>356</v>
      </c>
      <c r="B14" s="29" t="s">
        <v>350</v>
      </c>
      <c r="C14" s="157">
        <v>0.02</v>
      </c>
      <c r="D14" s="157"/>
      <c r="E14" s="30" t="s">
        <v>351</v>
      </c>
      <c r="F14" s="157">
        <v>0.05</v>
      </c>
      <c r="G14" s="158"/>
      <c r="H14" s="33" t="s">
        <v>357</v>
      </c>
      <c r="I14" s="32">
        <v>2.5000000000000001E-2</v>
      </c>
    </row>
    <row r="15" spans="1:9" ht="15">
      <c r="A15" s="28" t="s">
        <v>358</v>
      </c>
      <c r="B15" s="29"/>
      <c r="C15" s="157"/>
      <c r="D15" s="157"/>
      <c r="E15" s="30"/>
      <c r="F15" s="157">
        <v>3.6499999999999998E-2</v>
      </c>
      <c r="G15" s="158"/>
      <c r="H15" s="33" t="s">
        <v>358</v>
      </c>
      <c r="I15" s="32">
        <v>3.6499999999999998E-2</v>
      </c>
    </row>
    <row r="16" spans="1:9" ht="15">
      <c r="A16" s="34" t="s">
        <v>359</v>
      </c>
      <c r="B16" s="35"/>
      <c r="C16" s="159">
        <v>0</v>
      </c>
      <c r="D16" s="159"/>
      <c r="E16" s="36" t="s">
        <v>360</v>
      </c>
      <c r="F16" s="159">
        <v>4.4999999999999998E-2</v>
      </c>
      <c r="G16" s="160"/>
      <c r="H16" s="37" t="s">
        <v>361</v>
      </c>
      <c r="I16" s="38">
        <v>0</v>
      </c>
    </row>
    <row r="17" spans="1:11" ht="15">
      <c r="A17" s="161" t="s">
        <v>362</v>
      </c>
      <c r="B17" s="162"/>
      <c r="C17" s="162"/>
      <c r="D17" s="162"/>
      <c r="E17" s="162"/>
      <c r="F17" s="162"/>
      <c r="G17" s="162"/>
      <c r="H17" s="162"/>
      <c r="I17" s="163"/>
    </row>
    <row r="18" spans="1:11" ht="15">
      <c r="A18" s="23" t="s">
        <v>349</v>
      </c>
      <c r="B18" s="164" t="s">
        <v>363</v>
      </c>
      <c r="C18" s="165"/>
      <c r="D18" s="165"/>
      <c r="E18" s="165"/>
      <c r="F18" s="165"/>
      <c r="G18" s="165"/>
      <c r="H18" s="165"/>
      <c r="I18" s="166"/>
    </row>
    <row r="19" spans="1:11" ht="15">
      <c r="A19" s="28" t="s">
        <v>352</v>
      </c>
      <c r="B19" s="173" t="s">
        <v>363</v>
      </c>
      <c r="C19" s="174"/>
      <c r="D19" s="174"/>
      <c r="E19" s="174"/>
      <c r="F19" s="174"/>
      <c r="G19" s="174"/>
      <c r="H19" s="174"/>
      <c r="I19" s="175"/>
    </row>
    <row r="20" spans="1:11" ht="15">
      <c r="A20" s="28" t="s">
        <v>353</v>
      </c>
      <c r="B20" s="173" t="s">
        <v>363</v>
      </c>
      <c r="C20" s="174"/>
      <c r="D20" s="174"/>
      <c r="E20" s="174"/>
      <c r="F20" s="174"/>
      <c r="G20" s="174"/>
      <c r="H20" s="174"/>
      <c r="I20" s="175"/>
    </row>
    <row r="21" spans="1:11" ht="15">
      <c r="A21" s="28" t="s">
        <v>354</v>
      </c>
      <c r="B21" s="173" t="s">
        <v>363</v>
      </c>
      <c r="C21" s="174"/>
      <c r="D21" s="174"/>
      <c r="E21" s="174"/>
      <c r="F21" s="174"/>
      <c r="G21" s="174"/>
      <c r="H21" s="174"/>
      <c r="I21" s="175"/>
    </row>
    <row r="22" spans="1:11" ht="15">
      <c r="A22" s="28" t="s">
        <v>355</v>
      </c>
      <c r="B22" s="173" t="s">
        <v>363</v>
      </c>
      <c r="C22" s="174"/>
      <c r="D22" s="174"/>
      <c r="E22" s="174"/>
      <c r="F22" s="174"/>
      <c r="G22" s="174"/>
      <c r="H22" s="174"/>
      <c r="I22" s="175"/>
    </row>
    <row r="23" spans="1:11" ht="15">
      <c r="A23" s="28" t="s">
        <v>357</v>
      </c>
      <c r="B23" s="173" t="s">
        <v>363</v>
      </c>
      <c r="C23" s="174"/>
      <c r="D23" s="174"/>
      <c r="E23" s="174"/>
      <c r="F23" s="174"/>
      <c r="G23" s="174"/>
      <c r="H23" s="174"/>
      <c r="I23" s="175"/>
    </row>
    <row r="24" spans="1:11" ht="15">
      <c r="A24" s="34" t="s">
        <v>361</v>
      </c>
      <c r="B24" s="167" t="s">
        <v>363</v>
      </c>
      <c r="C24" s="168"/>
      <c r="D24" s="168"/>
      <c r="E24" s="168"/>
      <c r="F24" s="168"/>
      <c r="G24" s="168"/>
      <c r="H24" s="168"/>
      <c r="I24" s="169"/>
    </row>
    <row r="25" spans="1:11" ht="15.75" thickBot="1">
      <c r="A25" s="39" t="s">
        <v>364</v>
      </c>
      <c r="B25" s="152" t="s">
        <v>365</v>
      </c>
      <c r="C25" s="153"/>
      <c r="D25" s="153"/>
      <c r="E25" s="153"/>
      <c r="F25" s="153"/>
      <c r="G25" s="153"/>
      <c r="H25" s="154"/>
      <c r="I25" s="40">
        <f>((1+I9+I10+I11)*(1+I12)*(1+I13))/(1-(I14+I16+I15))-1</f>
        <v>0.24211461262972844</v>
      </c>
    </row>
    <row r="26" spans="1:11" ht="14.25">
      <c r="A26" s="155"/>
      <c r="B26" s="155"/>
      <c r="C26" s="155"/>
      <c r="D26" s="155"/>
      <c r="E26" s="155"/>
      <c r="F26" s="155"/>
      <c r="G26" s="155"/>
      <c r="H26" s="155"/>
      <c r="I26" s="155"/>
    </row>
    <row r="27" spans="1:11" ht="15">
      <c r="A27" s="156"/>
      <c r="B27" s="156"/>
      <c r="C27" s="156"/>
      <c r="D27" s="156"/>
      <c r="E27" s="156"/>
      <c r="F27" s="156"/>
      <c r="G27" s="156"/>
      <c r="H27" s="156"/>
      <c r="I27" s="156"/>
    </row>
    <row r="28" spans="1:11">
      <c r="A28" s="77"/>
      <c r="B28" s="172"/>
      <c r="C28" s="172"/>
      <c r="D28" s="172"/>
      <c r="E28" s="170" t="s">
        <v>379</v>
      </c>
      <c r="F28" s="176"/>
      <c r="G28" s="176"/>
      <c r="H28" s="176"/>
      <c r="I28" s="176"/>
      <c r="J28" s="176"/>
      <c r="K28" s="176"/>
    </row>
    <row r="29" spans="1:11">
      <c r="B29" s="172"/>
      <c r="C29" s="172"/>
      <c r="D29" s="172"/>
      <c r="E29" s="170" t="s">
        <v>382</v>
      </c>
      <c r="F29" s="170"/>
      <c r="G29" s="170"/>
      <c r="H29" s="170"/>
      <c r="I29" s="170"/>
      <c r="J29" s="170"/>
      <c r="K29" s="170"/>
    </row>
    <row r="30" spans="1:11">
      <c r="B30" s="172"/>
      <c r="C30" s="172"/>
      <c r="D30" s="172"/>
      <c r="E30" s="171" t="s">
        <v>380</v>
      </c>
      <c r="F30" s="171"/>
      <c r="G30" s="171"/>
      <c r="H30" s="171"/>
      <c r="I30" s="171"/>
      <c r="J30" s="171"/>
      <c r="K30" s="171"/>
    </row>
  </sheetData>
  <mergeCells count="38">
    <mergeCell ref="C9:D9"/>
    <mergeCell ref="F9:G9"/>
    <mergeCell ref="C10:D10"/>
    <mergeCell ref="F10:G10"/>
    <mergeCell ref="C11:D11"/>
    <mergeCell ref="F11:G11"/>
    <mergeCell ref="A5:I5"/>
    <mergeCell ref="A6:I6"/>
    <mergeCell ref="A7:A8"/>
    <mergeCell ref="B7:G8"/>
    <mergeCell ref="H7:I8"/>
    <mergeCell ref="B24:I24"/>
    <mergeCell ref="E29:K29"/>
    <mergeCell ref="E30:K30"/>
    <mergeCell ref="B28:D30"/>
    <mergeCell ref="F14:G14"/>
    <mergeCell ref="B20:I20"/>
    <mergeCell ref="B21:I21"/>
    <mergeCell ref="B22:I22"/>
    <mergeCell ref="B23:I23"/>
    <mergeCell ref="B19:I19"/>
    <mergeCell ref="E28:K28"/>
    <mergeCell ref="A1:I1"/>
    <mergeCell ref="B3:I3"/>
    <mergeCell ref="B25:H25"/>
    <mergeCell ref="A26:I26"/>
    <mergeCell ref="A27:I27"/>
    <mergeCell ref="C15:D15"/>
    <mergeCell ref="F15:G15"/>
    <mergeCell ref="C16:D16"/>
    <mergeCell ref="F16:G16"/>
    <mergeCell ref="A17:I17"/>
    <mergeCell ref="B18:I18"/>
    <mergeCell ref="C12:D12"/>
    <mergeCell ref="F12:G12"/>
    <mergeCell ref="C13:D13"/>
    <mergeCell ref="F13:G13"/>
    <mergeCell ref="C14:D14"/>
  </mergeCells>
  <conditionalFormatting sqref="I9:I15">
    <cfRule type="cellIs" dxfId="1" priority="2" stopIfTrue="1" operator="notBetween">
      <formula>C9</formula>
      <formula>F9</formula>
    </cfRule>
  </conditionalFormatting>
  <conditionalFormatting sqref="I16">
    <cfRule type="expression" dxfId="0" priority="3" stopIfTrue="1">
      <formula>$K$16&lt;&gt;0</formula>
    </cfRule>
  </conditionalFormatting>
  <dataValidations disablePrompts="1" count="2">
    <dataValidation allowBlank="1" showInputMessage="1" showErrorMessage="1" promptTitle="Encargos sociais" prompt="Para encargos sociais desonerados usar 2%." sqref="I16"/>
    <dataValidation allowBlank="1" showInputMessage="1" showErrorMessage="1" promptTitle="Fórnula TCU Acórdão 2622/2013" prompt="Rodovias, ferrovias, obras urbanas" sqref="B25:H25"/>
  </dataValidations>
  <printOptions horizontalCentered="1"/>
  <pageMargins left="0.51181102362204722" right="0.51181102362204722" top="0.78740157480314965" bottom="0.78740157480314965" header="0.31496062992125984" footer="0.31496062992125984"/>
  <pageSetup paperSize="9" scale="9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3</vt:i4>
      </vt:variant>
    </vt:vector>
  </HeadingPairs>
  <TitlesOfParts>
    <vt:vector size="6" baseType="lpstr">
      <vt:lpstr>Orçamento Sintético</vt:lpstr>
      <vt:lpstr>Cronograma</vt:lpstr>
      <vt:lpstr>BDI</vt:lpstr>
      <vt:lpstr>BDI!Area_de_impressao</vt:lpstr>
      <vt:lpstr>'Orçamento Sintético'!Area_de_impressao</vt:lpstr>
      <vt:lpstr>'Orçamento Sintético'!Titulos_de_impressao</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joicecampos</cp:lastModifiedBy>
  <cp:revision>0</cp:revision>
  <cp:lastPrinted>2023-06-20T22:43:29Z</cp:lastPrinted>
  <dcterms:created xsi:type="dcterms:W3CDTF">2022-08-18T12:49:10Z</dcterms:created>
  <dcterms:modified xsi:type="dcterms:W3CDTF">2023-06-21T19:00:58Z</dcterms:modified>
</cp:coreProperties>
</file>