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05" windowWidth="20640" windowHeight="11760"/>
  </bookViews>
  <sheets>
    <sheet name="2023" sheetId="1" r:id="rId1"/>
  </sheets>
  <externalReferences>
    <externalReference r:id="rId2"/>
  </externalReferences>
  <calcPr calcId="124519"/>
</workbook>
</file>

<file path=xl/calcChain.xml><?xml version="1.0" encoding="utf-8"?>
<calcChain xmlns="http://schemas.openxmlformats.org/spreadsheetml/2006/main">
  <c r="I14" i="1"/>
  <c r="I13"/>
  <c r="I12"/>
  <c r="I11"/>
  <c r="I8"/>
  <c r="I7"/>
  <c r="I6"/>
  <c r="I4"/>
</calcChain>
</file>

<file path=xl/sharedStrings.xml><?xml version="1.0" encoding="utf-8"?>
<sst xmlns="http://schemas.openxmlformats.org/spreadsheetml/2006/main" count="180" uniqueCount="107">
  <si>
    <t>Nº do Processo Administrativo</t>
  </si>
  <si>
    <t>Tipo de Termo</t>
  </si>
  <si>
    <t xml:space="preserve">Nº do Termo </t>
  </si>
  <si>
    <t>Instituição / Projeto</t>
  </si>
  <si>
    <t>Nome Projeto</t>
  </si>
  <si>
    <t>Fonte do Recurso</t>
  </si>
  <si>
    <t>Assinatura do Termo</t>
  </si>
  <si>
    <t>Vigência</t>
  </si>
  <si>
    <t>Objeto</t>
  </si>
  <si>
    <t>01/2023</t>
  </si>
  <si>
    <t>COLABORAÇÃO</t>
  </si>
  <si>
    <t xml:space="preserve"> 01/2023</t>
  </si>
  <si>
    <t>01/06/2023</t>
  </si>
  <si>
    <t>ATIVO</t>
  </si>
  <si>
    <t>Término da Vigência</t>
  </si>
  <si>
    <t>Minuta Diária de Despesas/Valor</t>
  </si>
  <si>
    <t>Situação</t>
  </si>
  <si>
    <t>PROJETO EBENEZER</t>
  </si>
  <si>
    <t>ACOLHIMENTO CRIANÇAS E ADOLESCENTES</t>
  </si>
  <si>
    <t>FMAS</t>
  </si>
  <si>
    <t>30/05/2024</t>
  </si>
  <si>
    <t>R$ 729.600,00</t>
  </si>
  <si>
    <t>Ativo</t>
  </si>
  <si>
    <t>03/2023</t>
  </si>
  <si>
    <t>FOMENTO</t>
  </si>
  <si>
    <t>02/2023</t>
  </si>
  <si>
    <t>CERDAD</t>
  </si>
  <si>
    <t>Promover oficinas de convivência e fortalecimento de vínculos com esporte, atendimentos e rodas de conversas para adolescentes de áreas de risco</t>
  </si>
  <si>
    <t>03/10/2023</t>
  </si>
  <si>
    <t>30/06/2024</t>
  </si>
  <si>
    <t>R$100.000,00</t>
  </si>
  <si>
    <t>04/2023</t>
  </si>
  <si>
    <t>07/2023</t>
  </si>
  <si>
    <t>Grupo Espiríta Amália Domingo Soler - Creche Padre Germano</t>
  </si>
  <si>
    <t>Conviver, conhecer e transformar</t>
  </si>
  <si>
    <t>28/12/2023</t>
  </si>
  <si>
    <t>31/11/2024</t>
  </si>
  <si>
    <t>ofertar o serviço de convivência e Fortalecimento de vínculos para crianças e mulheres em situação de vulnerabilidade social</t>
  </si>
  <si>
    <t>05/2023</t>
  </si>
  <si>
    <t>01/2024</t>
  </si>
  <si>
    <t xml:space="preserve">Intituto You Can Fly </t>
  </si>
  <si>
    <t>Inclusão digital para uma melhor vida social</t>
  </si>
  <si>
    <t>11/01/2024</t>
  </si>
  <si>
    <t>promover a inclusão digital e social dos adolescentes, jovens e idosos da comunidade e capacitação profissional</t>
  </si>
  <si>
    <t>06/2023</t>
  </si>
  <si>
    <t xml:space="preserve">Associção de Proteção de Proteção à Infância  e de Assistência Social de Santa Luzia - APIAS </t>
  </si>
  <si>
    <t>Convivendo e aprendendo</t>
  </si>
  <si>
    <t>21/11/2023</t>
  </si>
  <si>
    <t>31/07/2024</t>
  </si>
  <si>
    <t>estimular o exercício da cidadania e ofertar possibilidades de desenvolvimento de habilidades e potencialidades dos usuários do Serviço de Convivência e Fortalecimento de Vínculos</t>
  </si>
  <si>
    <t>09/2023</t>
  </si>
  <si>
    <t xml:space="preserve">Instituto Esperança </t>
  </si>
  <si>
    <t>Qualidade e Fortalecimento - Casa Das Idosas</t>
  </si>
  <si>
    <t>FMI</t>
  </si>
  <si>
    <t>20/01/2025</t>
  </si>
  <si>
    <t xml:space="preserve">R$ 185.427,26 </t>
  </si>
  <si>
    <t>"promover e garantir os direitos de idosos em situação de acolhimento institucional em longa permanência no município de Santa Luzia, aperfeiçoando o atendimento já prestado e garantindo a segurança alimentar e do atendimento à saude"</t>
  </si>
  <si>
    <t>08/2023</t>
  </si>
  <si>
    <t>10/2023</t>
  </si>
  <si>
    <t>12/2023</t>
  </si>
  <si>
    <t>Projeto Milagre - PROMIL</t>
  </si>
  <si>
    <t>Capacitação</t>
  </si>
  <si>
    <t>gerar condições para dependentes químicos e seus familiares se capacitarem profissionalmente, melhorar a autoestima e propiciar o regresso à sociedade</t>
  </si>
  <si>
    <t>11/2023</t>
  </si>
  <si>
    <t>14/2023</t>
  </si>
  <si>
    <t>Capacitação em horticultura</t>
  </si>
  <si>
    <t>ATIVA</t>
  </si>
  <si>
    <t>promover ressocialização por meio da laborterapia; uma técnica psicoterapêutica que utiliza o trabalho para afastar os problemas causados pela dependência química</t>
  </si>
  <si>
    <t xml:space="preserve">Manutenção do serviço de convivência e fortalecimento de  vínculos </t>
  </si>
  <si>
    <t>valorizar a convivência comunitária e a troca de experiências, consolidar laços familiares e intensificar o sentido de pertencimento nos acolhidos</t>
  </si>
  <si>
    <t>13/2023</t>
  </si>
  <si>
    <t xml:space="preserve">Associação Ministério Jericó </t>
  </si>
  <si>
    <t>CORPO EM MOVIMENTO</t>
  </si>
  <si>
    <t>07/11/2023</t>
  </si>
  <si>
    <t>06/05/2024</t>
  </si>
  <si>
    <t>"execução e manutenção do serviço de convivênvia e fortalecimento de vínculos, academia para os acolhidos na Associação"</t>
  </si>
  <si>
    <t>GAM- Grupo de Apoio Mútuo</t>
  </si>
  <si>
    <t>26/12/2023</t>
  </si>
  <si>
    <t>10/01/2025</t>
  </si>
  <si>
    <t>R$ 100.000,00</t>
  </si>
  <si>
    <t>fomentar a  reinserção social dos acolhidos e a restauração dos vínculos familiares através de atendimentos em grupo, palestras e dinâmicas</t>
  </si>
  <si>
    <t>16/2023</t>
  </si>
  <si>
    <t>Fortalecendo os vínculos da esperança</t>
  </si>
  <si>
    <t>21/06/2024</t>
  </si>
  <si>
    <t>potencializar o acolhimento institucional para garantir os direitos dos idosos em violação e bem como executar atividade de serviço de convivência e fortalecimento de vínculos</t>
  </si>
  <si>
    <t>17/2023</t>
  </si>
  <si>
    <t xml:space="preserve">Associação de Proteção à Infância e de Assitência Social  - APIAS </t>
  </si>
  <si>
    <t>Convivendo e aprendendo - oficina de voleibol mista</t>
  </si>
  <si>
    <t>31/12/2024</t>
  </si>
  <si>
    <t>promover o acesso a experiências esportivas e de lazer objetivando o desenvolvimento de novas sociabilidades através do Voleibol.</t>
  </si>
  <si>
    <t>18/2023</t>
  </si>
  <si>
    <t>02/2024</t>
  </si>
  <si>
    <t xml:space="preserve">Associação Cultural Refúgio 90 - Instituto Lapidar </t>
  </si>
  <si>
    <t>Lado a lado das famílias</t>
  </si>
  <si>
    <t>28/02/2024</t>
  </si>
  <si>
    <t>ampliação e manutenção do serviço de convivência e fortalecimento de vínculos</t>
  </si>
  <si>
    <t>19/2023</t>
  </si>
  <si>
    <t xml:space="preserve">Projeto Ebenezer </t>
  </si>
  <si>
    <t>Vivendo e Aprendendo</t>
  </si>
  <si>
    <t>promover seguranças sociais por meio da acolhida, convívio familiar e comunitário, desenvolvimento da autonomia e possibilidades de novas hitórias de vida. Desenvolver habilidades dos participantes, criando situações onde se possa experimentar a construção, o respeito e a trasformação no lidar com regras.</t>
  </si>
  <si>
    <t>20/2023</t>
  </si>
  <si>
    <t>Projeto Ação Solidária  - PROAS</t>
  </si>
  <si>
    <t>Comunidade Ativa</t>
  </si>
  <si>
    <t>orientar a prática do uso da informática básica, sua função, técnicas de digitação, conhecimentos básicos dos principais programas utilizados. Proporcionar espaço para realização de grupos operativos que tenham objetivo de contribuir com fortalecimento e empoderamento da comunidade e fortalecer a função protetiva da mesma.</t>
  </si>
  <si>
    <t xml:space="preserve">22/2023 </t>
  </si>
  <si>
    <t>Acolhimento Institucional</t>
  </si>
  <si>
    <t>Fortalecer a garantia dos direitos de idosos em situação de acolhimento institucional em longa permanência no município de Santa Luzia , aperfeiçoando o atendimento com equipamentos de qualidade e que ofereça dignidade e conforto</t>
  </si>
</sst>
</file>

<file path=xl/styles.xml><?xml version="1.0" encoding="utf-8"?>
<styleSheet xmlns="http://schemas.openxmlformats.org/spreadsheetml/2006/main">
  <numFmts count="3">
    <numFmt numFmtId="8" formatCode="&quot;R$&quot;\ #,##0.00;[Red]\-&quot;R$&quot;\ #,##0.00"/>
    <numFmt numFmtId="44" formatCode="_-&quot;R$&quot;\ * #,##0.00_-;\-&quot;R$&quot;\ * #,##0.00_-;_-&quot;R$&quot;\ * &quot;-&quot;??_-;_-@_-"/>
    <numFmt numFmtId="164" formatCode="&quot;R$&quot;\ #,##0.00"/>
  </numFmts>
  <fonts count="6">
    <font>
      <sz val="11"/>
      <color theme="1"/>
      <name val="Calibri"/>
      <family val="2"/>
      <scheme val="minor"/>
    </font>
    <font>
      <b/>
      <sz val="11"/>
      <color theme="1"/>
      <name val="Calibri"/>
      <family val="2"/>
      <scheme val="minor"/>
    </font>
    <font>
      <b/>
      <sz val="11"/>
      <color rgb="FF000000"/>
      <name val="Calibri"/>
      <family val="2"/>
      <scheme val="minor"/>
    </font>
    <font>
      <sz val="11"/>
      <color theme="1"/>
      <name val="Calibri"/>
      <family val="2"/>
      <scheme val="minor"/>
    </font>
    <font>
      <sz val="11"/>
      <name val="Calibri"/>
      <family val="2"/>
      <scheme val="minor"/>
    </font>
    <font>
      <sz val="11"/>
      <color rgb="FF000000"/>
      <name val="Calibri"/>
      <family val="2"/>
      <scheme val="minor"/>
    </font>
  </fonts>
  <fills count="3">
    <fill>
      <patternFill patternType="none"/>
    </fill>
    <fill>
      <patternFill patternType="gray125"/>
    </fill>
    <fill>
      <patternFill patternType="solid">
        <fgColor theme="0" tint="-0.249977111117893"/>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s>
  <cellStyleXfs count="2">
    <xf numFmtId="0" fontId="0" fillId="0" borderId="0"/>
    <xf numFmtId="44" fontId="3" fillId="0" borderId="0" applyFont="0" applyFill="0" applyBorder="0" applyAlignment="0" applyProtection="0"/>
  </cellStyleXfs>
  <cellXfs count="24">
    <xf numFmtId="0" fontId="0" fillId="0" borderId="0" xfId="0"/>
    <xf numFmtId="0" fontId="2"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164" fontId="2" fillId="2" borderId="1" xfId="0" applyNumberFormat="1" applyFont="1" applyFill="1" applyBorder="1" applyAlignment="1">
      <alignment horizontal="center" vertical="center" wrapText="1"/>
    </xf>
    <xf numFmtId="49" fontId="0" fillId="0" borderId="1" xfId="0" applyNumberFormat="1" applyBorder="1" applyAlignment="1">
      <alignment horizontal="center" vertical="center" wrapText="1"/>
    </xf>
    <xf numFmtId="49" fontId="0" fillId="0" borderId="0" xfId="0" applyNumberFormat="1" applyAlignment="1">
      <alignment horizontal="center" vertical="center" wrapText="1"/>
    </xf>
    <xf numFmtId="0" fontId="2" fillId="2" borderId="2" xfId="0"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49" fontId="0" fillId="0" borderId="1" xfId="0" applyNumberForma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14" fontId="0" fillId="0" borderId="1" xfId="0" applyNumberFormat="1" applyFill="1" applyBorder="1" applyAlignment="1">
      <alignment horizontal="center" vertical="center" wrapText="1"/>
    </xf>
    <xf numFmtId="0" fontId="0" fillId="0" borderId="1" xfId="0" applyNumberFormat="1" applyBorder="1" applyAlignment="1">
      <alignment horizontal="center" vertical="center" wrapText="1"/>
    </xf>
    <xf numFmtId="8" fontId="0" fillId="0" borderId="1" xfId="1" applyNumberFormat="1" applyFont="1" applyFill="1" applyBorder="1" applyAlignment="1">
      <alignment horizontal="center" vertical="center" wrapText="1"/>
    </xf>
    <xf numFmtId="49" fontId="0" fillId="0" borderId="3" xfId="0" applyNumberFormat="1" applyFont="1" applyFill="1" applyBorder="1" applyAlignment="1">
      <alignment horizontal="center" vertical="center" wrapText="1"/>
    </xf>
    <xf numFmtId="14" fontId="0"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1" fillId="0" borderId="3" xfId="0" applyNumberFormat="1" applyFont="1" applyBorder="1" applyAlignment="1">
      <alignment horizontal="center" vertical="center" wrapText="1"/>
    </xf>
    <xf numFmtId="49" fontId="0"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14" fontId="0" fillId="0" borderId="1" xfId="0" applyNumberFormat="1" applyBorder="1" applyAlignment="1">
      <alignment horizontal="center" vertical="center" wrapText="1"/>
    </xf>
    <xf numFmtId="0" fontId="0" fillId="0" borderId="1" xfId="0" applyFont="1" applyBorder="1" applyAlignment="1">
      <alignment horizontal="center" vertical="center" wrapText="1"/>
    </xf>
    <xf numFmtId="0" fontId="0" fillId="0" borderId="1" xfId="0" applyFill="1" applyBorder="1" applyAlignment="1">
      <alignment horizontal="center" vertical="center" wrapText="1"/>
    </xf>
  </cellXfs>
  <cellStyles count="2">
    <cellStyle name="Moeda" xfId="1" builtinId="4"/>
    <cellStyle name="Normal" xfId="0" builtinId="0"/>
  </cellStyles>
  <dxfs count="8">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006100"/>
      </font>
      <fill>
        <patternFill>
          <bgColor rgb="FFC6EFCE"/>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LANILHA%20CONTROLE%20PARCERIAS%20ATUALIZADA%20EM%2029_01_202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H"/>
      <sheetName val="Plan4"/>
      <sheetName val="PROCESSOS ANTIGOS"/>
      <sheetName val="mudança"/>
      <sheetName val="ANOS ANTERIORES DOC RECEBIDA"/>
      <sheetName val="PENDÊNCIA COM ANA OU PGM"/>
      <sheetName val="TERMOS COLABORAÇÃO ANTIGOS"/>
      <sheetName val="2021"/>
      <sheetName val="2022"/>
      <sheetName val="2023"/>
      <sheetName val="Levantamento em 31-03-23"/>
      <sheetName val="Tabela de Critérios"/>
      <sheetName val="Plan1"/>
      <sheetName val="relatórios feitos por Gleice"/>
      <sheetName val="VIGENTES"/>
      <sheetName val="ENCERRADOS"/>
      <sheetName val="SERGIO ANALISAR EM 17 07"/>
      <sheetName val="demanda Gab-Control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18"/>
  <sheetViews>
    <sheetView tabSelected="1" workbookViewId="0">
      <pane ySplit="1" topLeftCell="A18" activePane="bottomLeft" state="frozen"/>
      <selection pane="bottomLeft" activeCell="F22" sqref="F22"/>
    </sheetView>
  </sheetViews>
  <sheetFormatPr defaultRowHeight="15"/>
  <cols>
    <col min="1" max="1" width="9" bestFit="1" customWidth="1"/>
    <col min="2" max="2" width="17.28515625" customWidth="1"/>
    <col min="3" max="4" width="13.7109375" customWidth="1"/>
    <col min="5" max="5" width="21.85546875" bestFit="1" customWidth="1"/>
    <col min="6" max="6" width="12.28515625" bestFit="1" customWidth="1"/>
    <col min="7" max="7" width="13.140625" bestFit="1" customWidth="1"/>
    <col min="8" max="8" width="11.42578125" customWidth="1"/>
    <col min="9" max="9" width="13.5703125" bestFit="1" customWidth="1"/>
    <col min="10" max="10" width="23.28515625" customWidth="1"/>
    <col min="11" max="11" width="25.7109375" customWidth="1"/>
  </cols>
  <sheetData>
    <row r="1" spans="1:12" ht="69.75" customHeight="1">
      <c r="A1" s="1" t="s">
        <v>0</v>
      </c>
      <c r="B1" s="1" t="s">
        <v>1</v>
      </c>
      <c r="C1" s="1" t="s">
        <v>2</v>
      </c>
      <c r="D1" s="1" t="s">
        <v>3</v>
      </c>
      <c r="E1" s="1" t="s">
        <v>4</v>
      </c>
      <c r="F1" s="1" t="s">
        <v>5</v>
      </c>
      <c r="G1" s="1" t="s">
        <v>6</v>
      </c>
      <c r="H1" s="1" t="s">
        <v>14</v>
      </c>
      <c r="I1" s="2" t="s">
        <v>7</v>
      </c>
      <c r="J1" s="3" t="s">
        <v>15</v>
      </c>
      <c r="K1" s="1" t="s">
        <v>8</v>
      </c>
      <c r="L1" s="6" t="s">
        <v>16</v>
      </c>
    </row>
    <row r="2" spans="1:12" s="5" customFormat="1" ht="69.75" customHeight="1">
      <c r="A2" s="4" t="s">
        <v>9</v>
      </c>
      <c r="B2" s="4" t="s">
        <v>10</v>
      </c>
      <c r="C2" s="4" t="s">
        <v>11</v>
      </c>
      <c r="D2" s="4" t="s">
        <v>17</v>
      </c>
      <c r="E2" s="4" t="s">
        <v>18</v>
      </c>
      <c r="F2" s="4" t="s">
        <v>19</v>
      </c>
      <c r="G2" s="4" t="s">
        <v>12</v>
      </c>
      <c r="H2" s="4" t="s">
        <v>20</v>
      </c>
      <c r="I2" s="4" t="s">
        <v>13</v>
      </c>
      <c r="J2" s="4" t="s">
        <v>21</v>
      </c>
      <c r="K2" s="4" t="s">
        <v>18</v>
      </c>
      <c r="L2" s="4" t="s">
        <v>22</v>
      </c>
    </row>
    <row r="3" spans="1:12" ht="120">
      <c r="A3" s="4" t="s">
        <v>23</v>
      </c>
      <c r="B3" s="4" t="s">
        <v>24</v>
      </c>
      <c r="C3" s="4" t="s">
        <v>25</v>
      </c>
      <c r="D3" s="4" t="s">
        <v>26</v>
      </c>
      <c r="E3" s="4" t="s">
        <v>27</v>
      </c>
      <c r="F3" s="4" t="s">
        <v>19</v>
      </c>
      <c r="G3" s="4" t="s">
        <v>28</v>
      </c>
      <c r="H3" s="4" t="s">
        <v>29</v>
      </c>
      <c r="I3" s="4" t="s">
        <v>13</v>
      </c>
      <c r="J3" s="4" t="s">
        <v>30</v>
      </c>
      <c r="K3" s="4" t="s">
        <v>27</v>
      </c>
      <c r="L3" s="4" t="s">
        <v>22</v>
      </c>
    </row>
    <row r="4" spans="1:12" ht="90">
      <c r="A4" s="15" t="s">
        <v>31</v>
      </c>
      <c r="B4" s="8" t="s">
        <v>24</v>
      </c>
      <c r="C4" s="9" t="s">
        <v>32</v>
      </c>
      <c r="D4" s="10" t="s">
        <v>33</v>
      </c>
      <c r="E4" s="11" t="s">
        <v>34</v>
      </c>
      <c r="F4" s="8" t="s">
        <v>19</v>
      </c>
      <c r="G4" s="9" t="s">
        <v>35</v>
      </c>
      <c r="H4" s="12" t="s">
        <v>36</v>
      </c>
      <c r="I4" s="13" t="str">
        <f ca="1">IF([1]!Tabela1[[#This Row],[Término da Vigência]]&lt;TODAY(),"ENCERRADA","ATIVA")</f>
        <v>ATIVA</v>
      </c>
      <c r="J4" s="14">
        <v>10000</v>
      </c>
      <c r="K4" s="11" t="s">
        <v>37</v>
      </c>
      <c r="L4" s="4" t="s">
        <v>22</v>
      </c>
    </row>
    <row r="5" spans="1:12" ht="75">
      <c r="A5" s="7" t="s">
        <v>38</v>
      </c>
      <c r="B5" s="8" t="s">
        <v>24</v>
      </c>
      <c r="C5" s="9" t="s">
        <v>39</v>
      </c>
      <c r="D5" s="10" t="s">
        <v>40</v>
      </c>
      <c r="E5" s="11" t="s">
        <v>41</v>
      </c>
      <c r="F5" s="8" t="s">
        <v>19</v>
      </c>
      <c r="G5" s="9" t="s">
        <v>42</v>
      </c>
      <c r="H5" s="16">
        <v>45595</v>
      </c>
      <c r="I5" s="9" t="s">
        <v>13</v>
      </c>
      <c r="J5" s="14">
        <v>15000</v>
      </c>
      <c r="K5" s="11" t="s">
        <v>43</v>
      </c>
      <c r="L5" s="4" t="s">
        <v>22</v>
      </c>
    </row>
    <row r="6" spans="1:12" ht="135">
      <c r="A6" s="7" t="s">
        <v>44</v>
      </c>
      <c r="B6" s="8" t="s">
        <v>24</v>
      </c>
      <c r="C6" s="9" t="s">
        <v>23</v>
      </c>
      <c r="D6" s="10" t="s">
        <v>45</v>
      </c>
      <c r="E6" s="11" t="s">
        <v>46</v>
      </c>
      <c r="F6" s="8" t="s">
        <v>19</v>
      </c>
      <c r="G6" s="9" t="s">
        <v>47</v>
      </c>
      <c r="H6" s="16" t="s">
        <v>48</v>
      </c>
      <c r="I6" s="13" t="str">
        <f ca="1">IF([1]!Tabela1[[#This Row],[Término da Vigência]]&lt;TODAY(),"ENCERRADA","ATIVA")</f>
        <v>ATIVA</v>
      </c>
      <c r="J6" s="14">
        <v>28359.59</v>
      </c>
      <c r="K6" s="11" t="s">
        <v>49</v>
      </c>
      <c r="L6" s="4" t="s">
        <v>22</v>
      </c>
    </row>
    <row r="7" spans="1:12" ht="165">
      <c r="A7" s="7" t="s">
        <v>32</v>
      </c>
      <c r="B7" s="8" t="s">
        <v>24</v>
      </c>
      <c r="C7" s="9" t="s">
        <v>50</v>
      </c>
      <c r="D7" s="9" t="s">
        <v>51</v>
      </c>
      <c r="E7" s="17" t="s">
        <v>52</v>
      </c>
      <c r="F7" s="8" t="s">
        <v>53</v>
      </c>
      <c r="G7" s="16">
        <v>45288</v>
      </c>
      <c r="H7" s="12" t="s">
        <v>54</v>
      </c>
      <c r="I7" s="13" t="str">
        <f ca="1">IF([1]!Tabela1[[#This Row],[Término da Vigência]]&lt;TODAY(),"ENCERRADA","ATIVA")</f>
        <v>ATIVA</v>
      </c>
      <c r="J7" s="8" t="s">
        <v>55</v>
      </c>
      <c r="K7" s="11" t="s">
        <v>56</v>
      </c>
      <c r="L7" s="4" t="s">
        <v>22</v>
      </c>
    </row>
    <row r="8" spans="1:12" ht="120">
      <c r="A8" s="7" t="s">
        <v>58</v>
      </c>
      <c r="B8" s="8" t="s">
        <v>24</v>
      </c>
      <c r="C8" s="9" t="s">
        <v>59</v>
      </c>
      <c r="D8" s="10" t="s">
        <v>60</v>
      </c>
      <c r="E8" s="11" t="s">
        <v>61</v>
      </c>
      <c r="F8" s="8" t="s">
        <v>19</v>
      </c>
      <c r="G8" s="16">
        <v>45288</v>
      </c>
      <c r="H8" s="16">
        <v>45657</v>
      </c>
      <c r="I8" s="13" t="str">
        <f ca="1">IF([1]!Tabela1[[#This Row],[Término da Vigência]]&lt;TODAY(),"ENCERRADA","ATIVA")</f>
        <v>ATIVA</v>
      </c>
      <c r="J8" s="14">
        <v>270078.78000000003</v>
      </c>
      <c r="K8" s="11" t="s">
        <v>62</v>
      </c>
      <c r="L8" s="4" t="s">
        <v>22</v>
      </c>
    </row>
    <row r="9" spans="1:12" ht="120">
      <c r="A9" s="7" t="s">
        <v>63</v>
      </c>
      <c r="B9" s="8" t="s">
        <v>24</v>
      </c>
      <c r="C9" s="9" t="s">
        <v>64</v>
      </c>
      <c r="D9" s="10" t="s">
        <v>60</v>
      </c>
      <c r="E9" s="11" t="s">
        <v>65</v>
      </c>
      <c r="F9" s="8" t="s">
        <v>19</v>
      </c>
      <c r="G9" s="16">
        <v>45288</v>
      </c>
      <c r="H9" s="16">
        <v>45636</v>
      </c>
      <c r="I9" s="13" t="s">
        <v>66</v>
      </c>
      <c r="J9" s="14">
        <v>20000</v>
      </c>
      <c r="K9" s="11" t="s">
        <v>67</v>
      </c>
      <c r="L9" s="4" t="s">
        <v>22</v>
      </c>
    </row>
    <row r="10" spans="1:12" ht="105">
      <c r="A10" s="7" t="s">
        <v>59</v>
      </c>
      <c r="B10" s="8" t="s">
        <v>24</v>
      </c>
      <c r="C10" s="9" t="s">
        <v>44</v>
      </c>
      <c r="D10" s="4" t="s">
        <v>26</v>
      </c>
      <c r="E10" s="11" t="s">
        <v>68</v>
      </c>
      <c r="F10" s="8" t="s">
        <v>19</v>
      </c>
      <c r="G10" s="16">
        <v>45274</v>
      </c>
      <c r="H10" s="16">
        <v>45473</v>
      </c>
      <c r="I10" s="13" t="s">
        <v>66</v>
      </c>
      <c r="J10" s="14">
        <v>33158.78</v>
      </c>
      <c r="K10" s="11" t="s">
        <v>69</v>
      </c>
      <c r="L10" s="4" t="s">
        <v>22</v>
      </c>
    </row>
    <row r="11" spans="1:12" ht="75">
      <c r="A11" s="7" t="s">
        <v>70</v>
      </c>
      <c r="B11" s="8" t="s">
        <v>24</v>
      </c>
      <c r="C11" s="9" t="s">
        <v>9</v>
      </c>
      <c r="D11" s="10" t="s">
        <v>71</v>
      </c>
      <c r="E11" s="11" t="s">
        <v>72</v>
      </c>
      <c r="F11" s="8" t="s">
        <v>19</v>
      </c>
      <c r="G11" s="9" t="s">
        <v>73</v>
      </c>
      <c r="H11" s="12" t="s">
        <v>74</v>
      </c>
      <c r="I11" s="13" t="str">
        <f ca="1">IF([1]!Tabela1[[#This Row],[Término da Vigência]]&lt;TODAY(),"ENCERRADA","ATIVA")</f>
        <v>ATIVA</v>
      </c>
      <c r="J11" s="14">
        <v>30000</v>
      </c>
      <c r="K11" s="11" t="s">
        <v>75</v>
      </c>
      <c r="L11" s="4" t="s">
        <v>22</v>
      </c>
    </row>
    <row r="12" spans="1:12" ht="90">
      <c r="A12" s="18" t="s">
        <v>64</v>
      </c>
      <c r="B12" s="19" t="s">
        <v>24</v>
      </c>
      <c r="C12" s="4" t="s">
        <v>57</v>
      </c>
      <c r="D12" s="19" t="s">
        <v>26</v>
      </c>
      <c r="E12" s="20" t="s">
        <v>76</v>
      </c>
      <c r="F12" s="19" t="s">
        <v>19</v>
      </c>
      <c r="G12" s="4" t="s">
        <v>77</v>
      </c>
      <c r="H12" s="21" t="s">
        <v>78</v>
      </c>
      <c r="I12" s="13" t="str">
        <f ca="1">IF([1]!Tabela1[[#This Row],[Término da Vigência]]&lt;TODAY(),"ENCERRADA","ATIVA")</f>
        <v>ATIVA</v>
      </c>
      <c r="J12" s="19" t="s">
        <v>79</v>
      </c>
      <c r="K12" s="22" t="s">
        <v>80</v>
      </c>
      <c r="L12" s="4" t="s">
        <v>22</v>
      </c>
    </row>
    <row r="13" spans="1:12" ht="120">
      <c r="A13" s="7" t="s">
        <v>81</v>
      </c>
      <c r="B13" s="8" t="s">
        <v>24</v>
      </c>
      <c r="C13" s="9" t="s">
        <v>31</v>
      </c>
      <c r="D13" s="9" t="s">
        <v>51</v>
      </c>
      <c r="E13" s="11" t="s">
        <v>82</v>
      </c>
      <c r="F13" s="8" t="s">
        <v>19</v>
      </c>
      <c r="G13" s="9" t="s">
        <v>47</v>
      </c>
      <c r="H13" s="12" t="s">
        <v>83</v>
      </c>
      <c r="I13" s="13" t="str">
        <f ca="1">IF([1]!Tabela1[[#This Row],[Término da Vigência]]&lt;TODAY(),"ENCERRADA","ATIVA")</f>
        <v>ATIVA</v>
      </c>
      <c r="J13" s="14">
        <v>10000</v>
      </c>
      <c r="K13" s="11" t="s">
        <v>84</v>
      </c>
      <c r="L13" s="4" t="s">
        <v>22</v>
      </c>
    </row>
    <row r="14" spans="1:12" ht="90">
      <c r="A14" s="7" t="s">
        <v>85</v>
      </c>
      <c r="B14" s="8" t="s">
        <v>24</v>
      </c>
      <c r="C14" s="9" t="s">
        <v>70</v>
      </c>
      <c r="D14" s="10" t="s">
        <v>86</v>
      </c>
      <c r="E14" s="11" t="s">
        <v>87</v>
      </c>
      <c r="F14" s="8" t="s">
        <v>19</v>
      </c>
      <c r="G14" s="9" t="s">
        <v>35</v>
      </c>
      <c r="H14" s="12" t="s">
        <v>88</v>
      </c>
      <c r="I14" s="13" t="str">
        <f ca="1">IF([1]!Tabela1[[#This Row],[Término da Vigência]]&lt;TODAY(),"ENCERRADA","ATIVA")</f>
        <v>ATIVA</v>
      </c>
      <c r="J14" s="14">
        <v>32544.400000000001</v>
      </c>
      <c r="K14" s="11" t="s">
        <v>89</v>
      </c>
      <c r="L14" s="4" t="s">
        <v>22</v>
      </c>
    </row>
    <row r="15" spans="1:12" ht="75">
      <c r="A15" s="7" t="s">
        <v>90</v>
      </c>
      <c r="B15" s="8" t="s">
        <v>24</v>
      </c>
      <c r="C15" s="9" t="s">
        <v>91</v>
      </c>
      <c r="D15" s="10" t="s">
        <v>92</v>
      </c>
      <c r="E15" s="23" t="s">
        <v>93</v>
      </c>
      <c r="F15" s="8" t="s">
        <v>19</v>
      </c>
      <c r="G15" s="9" t="s">
        <v>94</v>
      </c>
      <c r="H15" s="16">
        <v>47177</v>
      </c>
      <c r="I15" s="9" t="s">
        <v>66</v>
      </c>
      <c r="J15" s="14">
        <v>100000</v>
      </c>
      <c r="K15" s="23" t="s">
        <v>95</v>
      </c>
      <c r="L15" s="4" t="s">
        <v>22</v>
      </c>
    </row>
    <row r="16" spans="1:12" ht="210">
      <c r="A16" s="7" t="s">
        <v>96</v>
      </c>
      <c r="B16" s="8" t="s">
        <v>24</v>
      </c>
      <c r="C16" s="9" t="s">
        <v>58</v>
      </c>
      <c r="D16" s="10" t="s">
        <v>97</v>
      </c>
      <c r="E16" s="11" t="s">
        <v>98</v>
      </c>
      <c r="F16" s="8" t="s">
        <v>19</v>
      </c>
      <c r="G16" s="16">
        <v>45288</v>
      </c>
      <c r="H16" s="16">
        <v>45473</v>
      </c>
      <c r="I16" s="13" t="s">
        <v>66</v>
      </c>
      <c r="J16" s="14">
        <v>20000</v>
      </c>
      <c r="K16" s="11" t="s">
        <v>99</v>
      </c>
      <c r="L16" s="4" t="s">
        <v>22</v>
      </c>
    </row>
    <row r="17" spans="1:12" ht="225">
      <c r="A17" s="7" t="s">
        <v>100</v>
      </c>
      <c r="B17" s="8" t="s">
        <v>24</v>
      </c>
      <c r="C17" s="9" t="s">
        <v>63</v>
      </c>
      <c r="D17" s="10" t="s">
        <v>101</v>
      </c>
      <c r="E17" s="11" t="s">
        <v>102</v>
      </c>
      <c r="F17" s="8" t="s">
        <v>19</v>
      </c>
      <c r="G17" s="16">
        <v>45288</v>
      </c>
      <c r="H17" s="16">
        <v>45534</v>
      </c>
      <c r="I17" s="9" t="s">
        <v>13</v>
      </c>
      <c r="J17" s="14">
        <v>28359.59</v>
      </c>
      <c r="K17" s="11" t="s">
        <v>103</v>
      </c>
      <c r="L17" s="4" t="s">
        <v>22</v>
      </c>
    </row>
    <row r="18" spans="1:12" ht="165">
      <c r="A18" s="7" t="s">
        <v>104</v>
      </c>
      <c r="B18" s="8" t="s">
        <v>24</v>
      </c>
      <c r="C18" s="9" t="s">
        <v>38</v>
      </c>
      <c r="D18" s="9" t="s">
        <v>51</v>
      </c>
      <c r="E18" s="23" t="s">
        <v>105</v>
      </c>
      <c r="F18" s="8" t="s">
        <v>19</v>
      </c>
      <c r="G18" s="16">
        <v>45266</v>
      </c>
      <c r="H18" s="16">
        <v>45473</v>
      </c>
      <c r="I18" s="9" t="s">
        <v>13</v>
      </c>
      <c r="J18" s="14">
        <v>10000</v>
      </c>
      <c r="K18" s="23" t="s">
        <v>106</v>
      </c>
      <c r="L18" s="4" t="s">
        <v>22</v>
      </c>
    </row>
  </sheetData>
  <conditionalFormatting sqref="H1:I1">
    <cfRule type="containsText" dxfId="7" priority="14" stopIfTrue="1" operator="containsText" text="em curso">
      <formula>NOT(ISERROR(SEARCH("em curso",H1)))</formula>
    </cfRule>
    <cfRule type="containsText" dxfId="6" priority="15" stopIfTrue="1" operator="containsText" text="encerrado">
      <formula>NOT(ISERROR(SEARCH("encerrado",H1)))</formula>
    </cfRule>
    <cfRule type="containsText" dxfId="5" priority="16" stopIfTrue="1" operator="containsText" text="em curso">
      <formula>NOT(ISERROR(SEARCH("em curso",H1)))</formula>
    </cfRule>
  </conditionalFormatting>
  <conditionalFormatting sqref="H1:I1">
    <cfRule type="containsText" dxfId="4" priority="10" stopIfTrue="1" operator="containsText" text="Próxima ao encerramento">
      <formula>NOT(ISERROR(SEARCH("Próxima ao encerramento",H1)))</formula>
    </cfRule>
    <cfRule type="containsText" dxfId="3" priority="11" stopIfTrue="1" operator="containsText" text="Encerrada">
      <formula>NOT(ISERROR(SEARCH("Encerrada",H1)))</formula>
    </cfRule>
    <cfRule type="containsText" dxfId="2" priority="12" stopIfTrue="1" operator="containsText" text="Em curso">
      <formula>NOT(ISERROR(SEARCH("Em curso",H1)))</formula>
    </cfRule>
    <cfRule type="containsText" dxfId="1" priority="13" stopIfTrue="1" operator="containsText" text="Próximo ao encerramento">
      <formula>NOT(ISERROR(SEARCH("Próximo ao encerramento",H1)))</formula>
    </cfRule>
  </conditionalFormatting>
  <conditionalFormatting sqref="A1:B1">
    <cfRule type="duplicateValues" dxfId="0" priority="9"/>
  </conditionalFormatting>
  <pageMargins left="0.511811024" right="0.511811024" top="0.78740157499999996" bottom="0.78740157499999996" header="0.31496062000000002" footer="0.31496062000000002"/>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2023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rodrigoribeiro</dc:creator>
  <cp:lastModifiedBy>rodrigoribeiro</cp:lastModifiedBy>
  <dcterms:created xsi:type="dcterms:W3CDTF">2023-10-04T13:09:20Z</dcterms:created>
  <dcterms:modified xsi:type="dcterms:W3CDTF">2024-03-11T17:38:26Z</dcterms:modified>
</cp:coreProperties>
</file>